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activeTab="1"/>
  </bookViews>
  <sheets>
    <sheet name="教学进程总体安排表（物联网五年）" sheetId="3" r:id="rId1"/>
    <sheet name="公共选修课" sheetId="4" r:id="rId2"/>
  </sheets>
  <definedNames>
    <definedName name="_xlnm.Print_Titles" localSheetId="1">公共选修课!$1:$5</definedName>
  </definedNames>
  <calcPr calcId="144525"/>
</workbook>
</file>

<file path=xl/sharedStrings.xml><?xml version="1.0" encoding="utf-8"?>
<sst xmlns="http://schemas.openxmlformats.org/spreadsheetml/2006/main" count="711" uniqueCount="265">
  <si>
    <t>教学进程总体安排表（物联网五年高职）</t>
  </si>
  <si>
    <t>课程
类别</t>
  </si>
  <si>
    <t>序号</t>
  </si>
  <si>
    <t>课程代码</t>
  </si>
  <si>
    <t>课程名称</t>
  </si>
  <si>
    <t>课程性质</t>
  </si>
  <si>
    <t>学分</t>
  </si>
  <si>
    <t>教学课时</t>
  </si>
  <si>
    <t>开设学期</t>
  </si>
  <si>
    <t>教学进程(学期、教学活动周数
课堂教学周数、平均周学时）</t>
  </si>
  <si>
    <t>课程
考核</t>
  </si>
  <si>
    <t>开课部门</t>
  </si>
  <si>
    <t>备注</t>
  </si>
  <si>
    <t>课程
类型(A/B/C)</t>
  </si>
  <si>
    <t>是否理实一体</t>
  </si>
  <si>
    <t>总计</t>
  </si>
  <si>
    <t>理论</t>
  </si>
  <si>
    <t>实践</t>
  </si>
  <si>
    <t>070301</t>
  </si>
  <si>
    <t>军训</t>
  </si>
  <si>
    <t>c</t>
  </si>
  <si>
    <t>2w</t>
  </si>
  <si>
    <t>公共基础课</t>
  </si>
  <si>
    <t>公共必修课</t>
  </si>
  <si>
    <t>180201</t>
  </si>
  <si>
    <t>语文一</t>
  </si>
  <si>
    <t>A</t>
  </si>
  <si>
    <t>考试</t>
  </si>
  <si>
    <t>公共基础部</t>
  </si>
  <si>
    <t>必修</t>
  </si>
  <si>
    <t>180202</t>
  </si>
  <si>
    <t>语文二</t>
  </si>
  <si>
    <t>180203</t>
  </si>
  <si>
    <t>语文三（拓展模块）</t>
  </si>
  <si>
    <t>180204</t>
  </si>
  <si>
    <t>数学一</t>
  </si>
  <si>
    <t>180205</t>
  </si>
  <si>
    <t>数学二</t>
  </si>
  <si>
    <t>180206</t>
  </si>
  <si>
    <t>英语一</t>
  </si>
  <si>
    <t>180207</t>
  </si>
  <si>
    <t>英语二</t>
  </si>
  <si>
    <t>180208</t>
  </si>
  <si>
    <t>体育与健康一</t>
  </si>
  <si>
    <t>B</t>
  </si>
  <si>
    <t>180209</t>
  </si>
  <si>
    <t>体育与健康二</t>
  </si>
  <si>
    <t>C</t>
  </si>
  <si>
    <t>180210</t>
  </si>
  <si>
    <t>体育与健康三</t>
  </si>
  <si>
    <t>180211</t>
  </si>
  <si>
    <t>体育与健康四</t>
  </si>
  <si>
    <t>180212</t>
  </si>
  <si>
    <t>安全教育一</t>
  </si>
  <si>
    <t>考查</t>
  </si>
  <si>
    <t>180213</t>
  </si>
  <si>
    <t>信息技术一</t>
  </si>
  <si>
    <t>180214</t>
  </si>
  <si>
    <t>信息技术二</t>
  </si>
  <si>
    <t>180111</t>
  </si>
  <si>
    <t>信息技术三</t>
  </si>
  <si>
    <t>180215</t>
  </si>
  <si>
    <t>历史一</t>
  </si>
  <si>
    <t>劳动教育</t>
  </si>
  <si>
    <t>180217</t>
  </si>
  <si>
    <t>艺术（美术欣赏与实践）</t>
  </si>
  <si>
    <t>大学语文(一）</t>
  </si>
  <si>
    <t>180102</t>
  </si>
  <si>
    <t>大学语文(二）</t>
  </si>
  <si>
    <t>180104</t>
  </si>
  <si>
    <t>高等数学</t>
  </si>
  <si>
    <t>职业道德与法治</t>
  </si>
  <si>
    <t>思政部</t>
  </si>
  <si>
    <t>中国特色社会主义</t>
  </si>
  <si>
    <t>200203</t>
  </si>
  <si>
    <t>形势与政策</t>
  </si>
  <si>
    <t>1-9</t>
  </si>
  <si>
    <t>200209</t>
  </si>
  <si>
    <t>哲学与人生</t>
  </si>
  <si>
    <t>200210</t>
  </si>
  <si>
    <t>心理健康与职业生涯</t>
  </si>
  <si>
    <t>200102</t>
  </si>
  <si>
    <t>思想道德与法治</t>
  </si>
  <si>
    <t>200101</t>
  </si>
  <si>
    <t>习近平新时代中国特色社会主义思想</t>
  </si>
  <si>
    <t>200103</t>
  </si>
  <si>
    <t>毛泽东思想和中国特色
社会主义理论体系概论</t>
  </si>
  <si>
    <t>200109</t>
  </si>
  <si>
    <t>铸牢中华民族共同体意识（高职）</t>
  </si>
  <si>
    <t>200110</t>
  </si>
  <si>
    <t>军事理论</t>
  </si>
  <si>
    <t>中国共产党党史</t>
  </si>
  <si>
    <t>大学生创新创业</t>
  </si>
  <si>
    <t>创业学院</t>
  </si>
  <si>
    <t>小计</t>
  </si>
  <si>
    <t>公共选修课</t>
  </si>
  <si>
    <t>180218</t>
  </si>
  <si>
    <t>生存生活拓展（急救知识、体能拓展）</t>
  </si>
  <si>
    <t>限选</t>
  </si>
  <si>
    <t>180219</t>
  </si>
  <si>
    <t>交往适应拓展（现代礼仪、讲好普通话）</t>
  </si>
  <si>
    <t>180220</t>
  </si>
  <si>
    <t>审美修身拓展（中国优秀传统文化、诗词欣赏或书法）</t>
  </si>
  <si>
    <t>200113</t>
  </si>
  <si>
    <t>就业指导与职业发展</t>
  </si>
  <si>
    <t>大学生职业生涯规划</t>
  </si>
  <si>
    <t>-</t>
  </si>
  <si>
    <t>任选</t>
  </si>
  <si>
    <t>公共修选课</t>
  </si>
  <si>
    <t>公共基础课累计、占总学时比例</t>
  </si>
  <si>
    <t>计算机组装与维护</t>
  </si>
  <si>
    <t>√</t>
  </si>
  <si>
    <t>信息技术学院</t>
  </si>
  <si>
    <t>图形图像处理</t>
  </si>
  <si>
    <t>二维动画设计</t>
  </si>
  <si>
    <t>3D动画</t>
  </si>
  <si>
    <t>计算机网络技术</t>
  </si>
  <si>
    <t>电工电子基础</t>
  </si>
  <si>
    <t>AUTOCAD</t>
  </si>
  <si>
    <t>网络系统管理</t>
  </si>
  <si>
    <t>核心课</t>
  </si>
  <si>
    <t>网络设备配置与管理</t>
  </si>
  <si>
    <t>c语言程序设计</t>
  </si>
  <si>
    <t>模拟与数字电路</t>
  </si>
  <si>
    <t>电路CAD</t>
  </si>
  <si>
    <t>网页设计与制作</t>
  </si>
  <si>
    <t>物联网导论</t>
  </si>
  <si>
    <t>java程序设计</t>
  </si>
  <si>
    <t>单片机应用技术</t>
  </si>
  <si>
    <t>传感器与检测技术</t>
  </si>
  <si>
    <t>数据库原理及应用</t>
  </si>
  <si>
    <t>RFID技术及应用</t>
  </si>
  <si>
    <t>Zigbee技术及应用</t>
  </si>
  <si>
    <t>网络信息安全</t>
  </si>
  <si>
    <t>物联网行业案例分析</t>
  </si>
  <si>
    <t>毕业设计</t>
  </si>
  <si>
    <t>顶岗实习</t>
  </si>
  <si>
    <t>9-10</t>
  </si>
  <si>
    <t>6W</t>
  </si>
  <si>
    <t>20W</t>
  </si>
  <si>
    <t>专业选修课</t>
  </si>
  <si>
    <t>电子技术实训</t>
  </si>
  <si>
    <t>电工技术实训</t>
  </si>
  <si>
    <t>1+x认证</t>
  </si>
  <si>
    <t>python程序设计</t>
  </si>
  <si>
    <t>专业（技能）课累计、占总学时比例</t>
  </si>
  <si>
    <t>入学教育</t>
  </si>
  <si>
    <t>1W</t>
  </si>
  <si>
    <t>2W</t>
  </si>
  <si>
    <t>毕业鉴定</t>
  </si>
  <si>
    <t>平均周学时</t>
  </si>
  <si>
    <t>学分总计、学时总计</t>
  </si>
  <si>
    <t>—</t>
  </si>
  <si>
    <t>选修课程：学分总计、学时总计、占总学时比例</t>
  </si>
  <si>
    <t>实践性教学：学时总计、占总学时比例</t>
  </si>
  <si>
    <t>2023级公共选修课选课目录</t>
  </si>
  <si>
    <t>教学进程(学期、教学活动周数、课堂教学周数、平均周学时）</t>
  </si>
  <si>
    <t>开
课
部
门</t>
  </si>
  <si>
    <t>课程介绍</t>
  </si>
  <si>
    <t>061001</t>
  </si>
  <si>
    <t>厚基础大学语文（一）</t>
  </si>
  <si>
    <t>否</t>
  </si>
  <si>
    <t>1-4</t>
  </si>
  <si>
    <r>
      <rPr>
        <sz val="8"/>
        <color indexed="8"/>
        <rFont val="宋体"/>
        <charset val="134"/>
      </rPr>
      <t>考查</t>
    </r>
  </si>
  <si>
    <t>基础部</t>
  </si>
  <si>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</si>
  <si>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</si>
  <si>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</si>
  <si>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</si>
  <si>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</si>
  <si>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</si>
  <si>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</si>
  <si>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</si>
  <si>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</si>
  <si>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</si>
  <si>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</si>
  <si>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</si>
  <si>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</si>
  <si>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</si>
  <si>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</si>
  <si>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</si>
  <si>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</si>
  <si>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</si>
  <si>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</si>
  <si>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</si>
  <si>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</si>
  <si>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</si>
  <si>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</si>
  <si>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</si>
  <si>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</si>
  <si>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</si>
  <si>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</si>
  <si>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</si>
  <si>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</si>
  <si>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</si>
  <si>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</si>
  <si>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</si>
  <si>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</si>
  <si>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</si>
  <si>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</si>
  <si>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</si>
  <si>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</si>
  <si>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</si>
  <si>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</si>
  <si>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</si>
  <si>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</si>
  <si>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</si>
  <si>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</si>
  <si>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</si>
  <si>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</si>
  <si>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</si>
  <si>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</si>
  <si>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</si>
  <si>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</si>
  <si>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</si>
  <si>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</si>
  <si>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</si>
  <si>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</si>
  <si>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</si>
  <si>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</si>
  <si>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</si>
  <si>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</si>
  <si>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</si>
  <si>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</si>
  <si>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</si>
  <si>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</si>
  <si>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</si>
  <si>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</si>
  <si>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</si>
  <si>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</si>
  <si>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</si>
  <si>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</si>
  <si>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</si>
  <si>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</si>
  <si>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</si>
  <si>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</si>
  <si>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</si>
  <si>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</si>
  <si>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</si>
  <si>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</si>
  <si>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</si>
  <si>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</si>
  <si>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</si>
  <si>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</si>
  <si>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</si>
  <si>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</si>
  <si>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</si>
  <si>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</si>
  <si>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</si>
  <si>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安全教育</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</si>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</sst>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_ "/>
    <numFmt numFmtId="178" formatCode="0.00_ "/>
    <numFmt numFmtId="179" formatCode="0.00_);[Red]\(0.00\)"/>
    <numFmt numFmtId="180" formatCode="0_);[Red]\(0\)"/>
  </numFmts>
  <fonts count="42">
    <font>
      <sz val="11"/>
      <color theme="1"/>
      <name val="宋体"/>
      <charset val="134"/>
      <scheme val="minor"/>
    </font>
    <font>
      <sz val="8"/>
      <color theme="1"/>
      <name val="宋体"/>
      <charset val="134"/>
    </font>
    <font>
      <sz val="8"/>
      <color theme="1"/>
      <name val="宋体"/>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1"/>
      <color rgb="FFFF0000"/>
      <name val="宋体"/>
      <charset val="134"/>
      <scheme val="minor"/>
    </font>
    <font>
      <sz val="14"/>
      <name val="黑体"/>
      <charset val="134"/>
    </font>
    <font>
      <b/>
      <sz val="8"/>
      <name val="宋体"/>
      <charset val="134"/>
    </font>
    <font>
      <sz val="9"/>
      <name val="宋体"/>
      <charset val="134"/>
      <scheme val="minor"/>
    </font>
    <font>
      <sz val="9"/>
      <name val="宋体"/>
      <charset val="134"/>
    </font>
    <font>
      <b/>
      <sz val="9"/>
      <name val="宋体"/>
      <charset val="134"/>
    </font>
    <font>
      <sz val="8"/>
      <name val="宋体"/>
      <charset val="134"/>
      <scheme val="minor"/>
    </font>
    <font>
      <sz val="6"/>
      <name val="宋体"/>
      <charset val="134"/>
    </font>
    <font>
      <sz val="11"/>
      <name val="宋体"/>
      <charset val="134"/>
      <scheme val="minor"/>
    </font>
    <font>
      <sz val="11"/>
      <name val="宋体"/>
      <charset val="134"/>
    </font>
    <font>
      <sz val="8"/>
      <name val="Calibri"/>
      <charset val="134"/>
    </font>
    <font>
      <sz val="6.5"/>
      <name val="宋体"/>
      <charset val="134"/>
    </font>
    <font>
      <sz val="8"/>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color indexed="8"/>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22" fillId="3" borderId="0" applyNumberFormat="0" applyBorder="0" applyAlignment="0" applyProtection="0">
      <alignment vertical="center"/>
    </xf>
    <xf numFmtId="0" fontId="23" fillId="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5" fillId="7"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8" borderId="20" applyNumberFormat="0" applyFont="0" applyAlignment="0" applyProtection="0">
      <alignment vertical="center"/>
    </xf>
    <xf numFmtId="0" fontId="25" fillId="9"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1" applyNumberFormat="0" applyFill="0" applyAlignment="0" applyProtection="0">
      <alignment vertical="center"/>
    </xf>
    <xf numFmtId="0" fontId="33" fillId="0" borderId="21" applyNumberFormat="0" applyFill="0" applyAlignment="0" applyProtection="0">
      <alignment vertical="center"/>
    </xf>
    <xf numFmtId="0" fontId="25" fillId="10" borderId="0" applyNumberFormat="0" applyBorder="0" applyAlignment="0" applyProtection="0">
      <alignment vertical="center"/>
    </xf>
    <xf numFmtId="0" fontId="28" fillId="0" borderId="22" applyNumberFormat="0" applyFill="0" applyAlignment="0" applyProtection="0">
      <alignment vertical="center"/>
    </xf>
    <xf numFmtId="0" fontId="25" fillId="11" borderId="0" applyNumberFormat="0" applyBorder="0" applyAlignment="0" applyProtection="0">
      <alignment vertical="center"/>
    </xf>
    <xf numFmtId="0" fontId="34" fillId="12" borderId="23" applyNumberFormat="0" applyAlignment="0" applyProtection="0">
      <alignment vertical="center"/>
    </xf>
    <xf numFmtId="0" fontId="35" fillId="12" borderId="19" applyNumberFormat="0" applyAlignment="0" applyProtection="0">
      <alignment vertical="center"/>
    </xf>
    <xf numFmtId="0" fontId="36" fillId="13" borderId="24" applyNumberFormat="0" applyAlignment="0" applyProtection="0">
      <alignment vertical="center"/>
    </xf>
    <xf numFmtId="0" fontId="22" fillId="14" borderId="0" applyNumberFormat="0" applyBorder="0" applyAlignment="0" applyProtection="0">
      <alignment vertical="center"/>
    </xf>
    <xf numFmtId="0" fontId="25" fillId="15" borderId="0" applyNumberFormat="0" applyBorder="0" applyAlignment="0" applyProtection="0">
      <alignment vertical="center"/>
    </xf>
    <xf numFmtId="0" fontId="37" fillId="0" borderId="25" applyNumberFormat="0" applyFill="0" applyAlignment="0" applyProtection="0">
      <alignment vertical="center"/>
    </xf>
    <xf numFmtId="0" fontId="38" fillId="0" borderId="26" applyNumberFormat="0" applyFill="0" applyAlignment="0" applyProtection="0">
      <alignment vertical="center"/>
    </xf>
    <xf numFmtId="0" fontId="39" fillId="16" borderId="0" applyNumberFormat="0" applyBorder="0" applyAlignment="0" applyProtection="0">
      <alignment vertical="center"/>
    </xf>
    <xf numFmtId="0" fontId="40" fillId="17" borderId="0" applyNumberFormat="0" applyBorder="0" applyAlignment="0" applyProtection="0">
      <alignment vertical="center"/>
    </xf>
    <xf numFmtId="0" fontId="22" fillId="18" borderId="0" applyNumberFormat="0" applyBorder="0" applyAlignment="0" applyProtection="0">
      <alignment vertical="center"/>
    </xf>
    <xf numFmtId="0" fontId="25"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5" fillId="24" borderId="0" applyNumberFormat="0" applyBorder="0" applyAlignment="0" applyProtection="0">
      <alignment vertical="center"/>
    </xf>
    <xf numFmtId="0" fontId="0" fillId="0" borderId="0">
      <alignment vertical="center"/>
    </xf>
    <xf numFmtId="0" fontId="25"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5" fillId="28" borderId="0" applyNumberFormat="0" applyBorder="0" applyAlignment="0" applyProtection="0">
      <alignment vertical="center"/>
    </xf>
    <xf numFmtId="0" fontId="0" fillId="0" borderId="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2"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alignment vertical="center"/>
    </xf>
    <xf numFmtId="0" fontId="0" fillId="0" borderId="0">
      <alignment vertical="center"/>
    </xf>
  </cellStyleXfs>
  <cellXfs count="115">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9" fillId="0" borderId="0" xfId="0" applyFon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0" fontId="10" fillId="0" borderId="12" xfId="0" applyFont="1" applyFill="1" applyBorder="1" applyAlignment="1">
      <alignment horizontal="left" vertical="center"/>
    </xf>
    <xf numFmtId="0" fontId="11" fillId="0" borderId="1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1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49" fontId="12" fillId="0" borderId="4" xfId="0" applyNumberFormat="1" applyFont="1" applyFill="1" applyBorder="1" applyAlignment="1">
      <alignment horizontal="center" vertical="center"/>
    </xf>
    <xf numFmtId="0" fontId="13" fillId="0" borderId="4" xfId="0" applyFont="1" applyFill="1" applyBorder="1" applyAlignment="1">
      <alignment horizontal="center" vertical="center" wrapText="1"/>
    </xf>
    <xf numFmtId="0" fontId="8" fillId="0" borderId="4" xfId="0" applyFont="1" applyFill="1" applyBorder="1" applyAlignment="1">
      <alignment horizontal="center" vertical="center" textRotation="255" wrapText="1"/>
    </xf>
    <xf numFmtId="177" fontId="12" fillId="0" borderId="4"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xf>
    <xf numFmtId="0" fontId="13" fillId="0" borderId="4" xfId="0" applyFont="1" applyFill="1" applyBorder="1" applyAlignment="1">
      <alignment horizontal="center" vertical="center"/>
    </xf>
    <xf numFmtId="0" fontId="11" fillId="0" borderId="4" xfId="0" applyFont="1" applyFill="1" applyBorder="1" applyAlignment="1">
      <alignment horizontal="center" vertical="center"/>
    </xf>
    <xf numFmtId="49" fontId="8" fillId="0" borderId="4" xfId="0" applyNumberFormat="1" applyFont="1" applyFill="1" applyBorder="1" applyAlignment="1">
      <alignment horizontal="center" vertical="center" wrapText="1"/>
    </xf>
    <xf numFmtId="0" fontId="13" fillId="0" borderId="4" xfId="51" applyFont="1" applyFill="1" applyBorder="1" applyAlignment="1">
      <alignment horizontal="center" vertical="center" wrapText="1"/>
    </xf>
    <xf numFmtId="0" fontId="8" fillId="0" borderId="4" xfId="51" applyFont="1" applyFill="1" applyBorder="1" applyAlignment="1">
      <alignment horizontal="center" vertical="center" wrapText="1"/>
    </xf>
    <xf numFmtId="177" fontId="15" fillId="0" borderId="4" xfId="45" applyNumberFormat="1" applyFont="1" applyFill="1" applyBorder="1" applyAlignment="1">
      <alignment horizontal="center" vertical="center"/>
    </xf>
    <xf numFmtId="177" fontId="11" fillId="0" borderId="4" xfId="0" applyNumberFormat="1"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176" fontId="11" fillId="0" borderId="4" xfId="0" applyNumberFormat="1" applyFont="1" applyFill="1" applyBorder="1" applyAlignment="1">
      <alignment horizontal="center" vertical="center" wrapText="1"/>
    </xf>
    <xf numFmtId="0" fontId="11" fillId="0" borderId="15" xfId="0" applyFont="1" applyFill="1" applyBorder="1" applyAlignment="1">
      <alignment horizontal="center" vertical="center"/>
    </xf>
    <xf numFmtId="0" fontId="14" fillId="0" borderId="4" xfId="0" applyFont="1" applyFill="1" applyBorder="1" applyAlignment="1">
      <alignment horizontal="center" vertical="center"/>
    </xf>
    <xf numFmtId="0" fontId="12" fillId="0" borderId="4" xfId="52" applyNumberFormat="1" applyFont="1" applyFill="1" applyBorder="1" applyAlignment="1">
      <alignment horizontal="center" vertical="center"/>
    </xf>
    <xf numFmtId="177" fontId="12" fillId="0" borderId="4" xfId="52" applyNumberFormat="1" applyFont="1" applyFill="1" applyBorder="1" applyAlignment="1">
      <alignment horizontal="center" vertical="center"/>
    </xf>
    <xf numFmtId="178" fontId="13" fillId="0" borderId="4" xfId="0" applyNumberFormat="1" applyFont="1" applyFill="1" applyBorder="1" applyAlignment="1">
      <alignment horizontal="center" vertical="center"/>
    </xf>
    <xf numFmtId="0" fontId="12" fillId="0" borderId="0" xfId="0" applyFont="1" applyFill="1" applyBorder="1" applyAlignment="1">
      <alignment vertical="center"/>
    </xf>
    <xf numFmtId="179" fontId="13" fillId="0" borderId="4" xfId="51" applyNumberFormat="1" applyFont="1" applyFill="1" applyBorder="1" applyAlignment="1">
      <alignment horizontal="center" vertical="center"/>
    </xf>
    <xf numFmtId="180" fontId="13" fillId="0" borderId="4" xfId="51" applyNumberFormat="1" applyFont="1" applyFill="1" applyBorder="1" applyAlignment="1">
      <alignment horizontal="center" vertical="center"/>
    </xf>
    <xf numFmtId="179" fontId="14" fillId="0" borderId="4" xfId="0" applyNumberFormat="1" applyFont="1" applyFill="1" applyBorder="1" applyAlignment="1">
      <alignment horizontal="center" vertical="center"/>
    </xf>
    <xf numFmtId="179" fontId="11" fillId="0" borderId="4" xfId="0" applyNumberFormat="1" applyFont="1" applyFill="1" applyBorder="1" applyAlignment="1">
      <alignment horizontal="center" vertical="center"/>
    </xf>
    <xf numFmtId="0" fontId="16" fillId="0" borderId="4" xfId="0" applyFont="1" applyFill="1" applyBorder="1" applyAlignment="1">
      <alignment horizontal="center" vertical="center"/>
    </xf>
    <xf numFmtId="178" fontId="12" fillId="0" borderId="4" xfId="0" applyNumberFormat="1" applyFont="1" applyFill="1" applyBorder="1" applyAlignment="1">
      <alignment horizontal="center" vertical="center"/>
    </xf>
    <xf numFmtId="10" fontId="13" fillId="0" borderId="4" xfId="0" applyNumberFormat="1" applyFont="1" applyFill="1" applyBorder="1" applyAlignment="1">
      <alignment horizontal="center" vertical="center"/>
    </xf>
    <xf numFmtId="10" fontId="13" fillId="0" borderId="18" xfId="0" applyNumberFormat="1" applyFont="1" applyFill="1" applyBorder="1" applyAlignment="1">
      <alignment horizontal="center" vertical="center"/>
    </xf>
    <xf numFmtId="10" fontId="11" fillId="0" borderId="4" xfId="0" applyNumberFormat="1" applyFont="1" applyFill="1" applyBorder="1" applyAlignment="1">
      <alignment horizontal="center" vertical="center"/>
    </xf>
    <xf numFmtId="49" fontId="13" fillId="0" borderId="4" xfId="51" applyNumberFormat="1" applyFont="1" applyFill="1" applyBorder="1" applyAlignment="1">
      <alignment horizontal="center" vertical="center" wrapText="1"/>
    </xf>
    <xf numFmtId="0" fontId="13" fillId="0" borderId="4" xfId="51" applyNumberFormat="1" applyFont="1" applyFill="1" applyBorder="1" applyAlignment="1">
      <alignment horizontal="center" vertical="center" wrapText="1"/>
    </xf>
    <xf numFmtId="49" fontId="17" fillId="0" borderId="4" xfId="52" applyNumberFormat="1" applyFont="1" applyBorder="1" applyAlignment="1">
      <alignment horizontal="center" vertical="center"/>
    </xf>
    <xf numFmtId="180" fontId="13" fillId="0" borderId="4" xfId="0" applyNumberFormat="1" applyFont="1" applyFill="1" applyBorder="1" applyAlignment="1">
      <alignment horizontal="center" vertical="center"/>
    </xf>
    <xf numFmtId="0" fontId="17" fillId="0" borderId="4" xfId="52" applyFont="1" applyBorder="1" applyAlignment="1">
      <alignment horizontal="center" vertical="center"/>
    </xf>
    <xf numFmtId="0" fontId="15" fillId="0" borderId="4" xfId="45" applyFont="1" applyFill="1" applyBorder="1" applyAlignment="1">
      <alignment horizontal="center" vertical="center"/>
    </xf>
    <xf numFmtId="49" fontId="15" fillId="0" borderId="4" xfId="45" applyNumberFormat="1" applyFont="1" applyFill="1" applyBorder="1" applyAlignment="1">
      <alignment horizontal="center" vertical="center"/>
    </xf>
    <xf numFmtId="9" fontId="11" fillId="0" borderId="4" xfId="0" applyNumberFormat="1" applyFont="1" applyFill="1" applyBorder="1" applyAlignment="1">
      <alignment horizontal="center" vertical="center"/>
    </xf>
    <xf numFmtId="0" fontId="8" fillId="0" borderId="4" xfId="0" applyFont="1" applyBorder="1" applyAlignment="1">
      <alignment horizontal="center" vertical="center"/>
    </xf>
    <xf numFmtId="0" fontId="18" fillId="0" borderId="4" xfId="0" applyFont="1" applyFill="1" applyBorder="1" applyAlignment="1">
      <alignment horizontal="justify" vertical="center"/>
    </xf>
    <xf numFmtId="0" fontId="11" fillId="0" borderId="18"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4" xfId="45" applyFont="1" applyFill="1" applyBorder="1" applyAlignment="1">
      <alignment horizontal="center" vertical="center"/>
    </xf>
    <xf numFmtId="0" fontId="11" fillId="0" borderId="4" xfId="0" applyFont="1" applyFill="1" applyBorder="1" applyAlignment="1">
      <alignment vertical="center"/>
    </xf>
    <xf numFmtId="0" fontId="11" fillId="0" borderId="4" xfId="0" applyFont="1" applyFill="1" applyBorder="1" applyAlignment="1">
      <alignment horizontal="left" vertical="center"/>
    </xf>
    <xf numFmtId="0" fontId="8" fillId="0" borderId="4" xfId="0" applyFont="1" applyFill="1" applyBorder="1" applyAlignment="1">
      <alignment horizontal="left" vertical="center"/>
    </xf>
    <xf numFmtId="3" fontId="11" fillId="0" borderId="4" xfId="0" applyNumberFormat="1" applyFont="1" applyFill="1" applyBorder="1" applyAlignment="1">
      <alignment horizontal="center" vertical="center"/>
    </xf>
    <xf numFmtId="0" fontId="8" fillId="0" borderId="4" xfId="0" applyFont="1" applyFill="1" applyBorder="1" applyAlignment="1">
      <alignment horizontal="center" vertical="center" textRotation="255"/>
    </xf>
    <xf numFmtId="0" fontId="19" fillId="0" borderId="4" xfId="0" applyFont="1" applyFill="1" applyBorder="1" applyAlignment="1">
      <alignment horizontal="center" vertical="center" wrapText="1"/>
    </xf>
    <xf numFmtId="0" fontId="1" fillId="0" borderId="0" xfId="0" applyFont="1" applyFill="1" applyAlignment="1">
      <alignment horizontal="right" vertical="top"/>
    </xf>
    <xf numFmtId="0" fontId="1" fillId="0" borderId="0" xfId="0" applyFont="1" applyFill="1" applyAlignment="1">
      <alignment horizontal="left" vertical="top" wrapText="1"/>
    </xf>
    <xf numFmtId="0" fontId="20" fillId="0" borderId="4" xfId="0" applyFont="1" applyFill="1" applyBorder="1" applyAlignment="1">
      <alignment horizontal="center" vertical="center"/>
    </xf>
    <xf numFmtId="49" fontId="20" fillId="0" borderId="4" xfId="0" applyNumberFormat="1" applyFont="1" applyFill="1" applyBorder="1" applyAlignment="1">
      <alignment horizontal="center" vertical="center" wrapText="1"/>
    </xf>
    <xf numFmtId="0" fontId="17" fillId="0" borderId="0" xfId="0" applyFont="1">
      <alignment vertical="center"/>
    </xf>
    <xf numFmtId="179" fontId="8" fillId="0" borderId="4" xfId="0" applyNumberFormat="1" applyFont="1" applyFill="1" applyBorder="1" applyAlignment="1">
      <alignment horizontal="center" vertical="center"/>
    </xf>
    <xf numFmtId="178" fontId="11" fillId="0" borderId="4" xfId="0" applyNumberFormat="1" applyFont="1" applyFill="1" applyBorder="1" applyAlignment="1">
      <alignment vertical="center"/>
    </xf>
    <xf numFmtId="0" fontId="21" fillId="0" borderId="0" xfId="0" applyFont="1" applyFill="1" applyAlignment="1">
      <alignment horizontal="left" vertical="top" wrapText="1"/>
    </xf>
    <xf numFmtId="0" fontId="8" fillId="0" borderId="4" xfId="0" applyFont="1" applyFill="1" applyBorder="1" applyAlignment="1">
      <alignment vertical="center"/>
    </xf>
    <xf numFmtId="0" fontId="17" fillId="0" borderId="4" xfId="0" applyFont="1" applyFill="1" applyBorder="1" applyAlignment="1">
      <alignment vertical="center"/>
    </xf>
    <xf numFmtId="0" fontId="8" fillId="0" borderId="4" xfId="0" applyNumberFormat="1" applyFont="1" applyFill="1" applyBorder="1" applyAlignment="1">
      <alignment vertical="center"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89"/>
  <sheetViews>
    <sheetView zoomScale="90" zoomScaleNormal="90" workbookViewId="0">
      <pane xSplit="25" ySplit="5" topLeftCell="Z61" activePane="bottomRight" state="frozen"/>
      <selection/>
      <selection pane="topRight"/>
      <selection pane="bottomLeft"/>
      <selection pane="bottomRight" activeCell="U3" sqref="U$1:U$1048576"/>
    </sheetView>
  </sheetViews>
  <sheetFormatPr defaultColWidth="9" defaultRowHeight="13.5"/>
  <cols>
    <col min="1" max="2" width="3" style="36" customWidth="1"/>
    <col min="3" max="3" width="3.875" style="37" customWidth="1"/>
    <col min="4" max="4" width="7.25" style="37" customWidth="1"/>
    <col min="5" max="5" width="18.375" style="37" customWidth="1"/>
    <col min="6" max="8" width="4.125" style="37" customWidth="1"/>
    <col min="9" max="12" width="5.75" style="37" customWidth="1"/>
    <col min="13" max="15" width="6.5" style="36" customWidth="1"/>
    <col min="16" max="18" width="6.5" style="35" customWidth="1"/>
    <col min="19" max="20" width="6.625" style="35" customWidth="1"/>
    <col min="21" max="21" width="6.625" style="36" customWidth="1"/>
    <col min="22" max="22" width="6" style="36" customWidth="1"/>
    <col min="23" max="23" width="4.25" style="36" customWidth="1"/>
    <col min="24" max="24" width="9.125" style="36" customWidth="1"/>
    <col min="25" max="25" width="16.875" style="36" customWidth="1"/>
    <col min="26" max="16384" width="9" style="36"/>
  </cols>
  <sheetData>
    <row r="1" ht="33" customHeight="1" spans="1:25">
      <c r="A1" s="38" t="s">
        <v>0</v>
      </c>
      <c r="B1" s="38"/>
      <c r="C1" s="38"/>
      <c r="D1" s="38"/>
      <c r="E1" s="38"/>
      <c r="F1" s="38"/>
      <c r="G1" s="38"/>
      <c r="H1" s="38"/>
      <c r="I1" s="38"/>
      <c r="J1" s="38"/>
      <c r="K1" s="38"/>
      <c r="L1" s="38"/>
      <c r="M1" s="38"/>
      <c r="N1" s="38"/>
      <c r="O1" s="38"/>
      <c r="P1" s="38"/>
      <c r="Q1" s="38"/>
      <c r="R1" s="38"/>
      <c r="S1" s="38"/>
      <c r="T1" s="38"/>
      <c r="U1" s="38"/>
      <c r="V1" s="38"/>
      <c r="W1" s="38"/>
      <c r="X1" s="38"/>
      <c r="Y1" s="38"/>
    </row>
    <row r="2" ht="22.9" customHeight="1" spans="1:25">
      <c r="A2" s="39" t="s">
        <v>1</v>
      </c>
      <c r="B2" s="40"/>
      <c r="C2" s="40" t="s">
        <v>2</v>
      </c>
      <c r="D2" s="40" t="s">
        <v>3</v>
      </c>
      <c r="E2" s="41" t="s">
        <v>4</v>
      </c>
      <c r="F2" s="42" t="s">
        <v>5</v>
      </c>
      <c r="G2" s="42"/>
      <c r="H2" s="40" t="s">
        <v>6</v>
      </c>
      <c r="I2" s="40" t="s">
        <v>7</v>
      </c>
      <c r="J2" s="40"/>
      <c r="K2" s="40"/>
      <c r="L2" s="40" t="s">
        <v>8</v>
      </c>
      <c r="M2" s="67" t="s">
        <v>9</v>
      </c>
      <c r="N2" s="68"/>
      <c r="O2" s="68"/>
      <c r="P2" s="68"/>
      <c r="Q2" s="68"/>
      <c r="R2" s="68"/>
      <c r="S2" s="68"/>
      <c r="T2" s="68"/>
      <c r="U2" s="68"/>
      <c r="V2" s="39"/>
      <c r="W2" s="40" t="s">
        <v>10</v>
      </c>
      <c r="X2" s="40" t="s">
        <v>11</v>
      </c>
      <c r="Y2" s="67" t="s">
        <v>12</v>
      </c>
    </row>
    <row r="3" spans="1:25">
      <c r="A3" s="43"/>
      <c r="B3" s="44"/>
      <c r="C3" s="44"/>
      <c r="D3" s="44"/>
      <c r="E3" s="45"/>
      <c r="F3" s="44" t="s">
        <v>13</v>
      </c>
      <c r="G3" s="44" t="s">
        <v>14</v>
      </c>
      <c r="H3" s="44"/>
      <c r="I3" s="44" t="s">
        <v>15</v>
      </c>
      <c r="J3" s="44" t="s">
        <v>16</v>
      </c>
      <c r="K3" s="44" t="s">
        <v>17</v>
      </c>
      <c r="L3" s="44"/>
      <c r="M3" s="69">
        <v>1</v>
      </c>
      <c r="N3" s="69">
        <v>2</v>
      </c>
      <c r="O3" s="69">
        <v>3</v>
      </c>
      <c r="P3" s="69">
        <v>4</v>
      </c>
      <c r="Q3" s="69">
        <v>5</v>
      </c>
      <c r="R3" s="69">
        <v>6</v>
      </c>
      <c r="S3" s="69">
        <v>7</v>
      </c>
      <c r="T3" s="69">
        <v>8</v>
      </c>
      <c r="U3" s="69">
        <v>9</v>
      </c>
      <c r="V3" s="69">
        <v>10</v>
      </c>
      <c r="W3" s="44"/>
      <c r="X3" s="44"/>
      <c r="Y3" s="95"/>
    </row>
    <row r="4" spans="1:25">
      <c r="A4" s="43"/>
      <c r="B4" s="44"/>
      <c r="C4" s="44"/>
      <c r="D4" s="44"/>
      <c r="E4" s="45"/>
      <c r="F4" s="44"/>
      <c r="G4" s="44"/>
      <c r="H4" s="44"/>
      <c r="I4" s="44"/>
      <c r="J4" s="44"/>
      <c r="K4" s="44"/>
      <c r="L4" s="44"/>
      <c r="M4" s="59">
        <v>20</v>
      </c>
      <c r="N4" s="59">
        <v>20</v>
      </c>
      <c r="O4" s="59">
        <v>20</v>
      </c>
      <c r="P4" s="59">
        <v>20</v>
      </c>
      <c r="Q4" s="59">
        <v>20</v>
      </c>
      <c r="R4" s="59">
        <v>20</v>
      </c>
      <c r="S4" s="59">
        <v>20</v>
      </c>
      <c r="T4" s="59">
        <v>20</v>
      </c>
      <c r="U4" s="59">
        <v>20</v>
      </c>
      <c r="V4" s="59">
        <v>20</v>
      </c>
      <c r="W4" s="44"/>
      <c r="X4" s="44"/>
      <c r="Y4" s="95"/>
    </row>
    <row r="5" spans="1:25">
      <c r="A5" s="46"/>
      <c r="B5" s="47"/>
      <c r="C5" s="47"/>
      <c r="D5" s="47"/>
      <c r="E5" s="48"/>
      <c r="F5" s="47"/>
      <c r="G5" s="47"/>
      <c r="H5" s="47"/>
      <c r="I5" s="47"/>
      <c r="J5" s="47"/>
      <c r="K5" s="47"/>
      <c r="L5" s="47"/>
      <c r="M5" s="70">
        <v>16</v>
      </c>
      <c r="N5" s="70">
        <v>18</v>
      </c>
      <c r="O5" s="70">
        <v>18</v>
      </c>
      <c r="P5" s="70">
        <v>18</v>
      </c>
      <c r="Q5" s="70">
        <v>18</v>
      </c>
      <c r="R5" s="70">
        <v>18</v>
      </c>
      <c r="S5" s="70">
        <v>18</v>
      </c>
      <c r="T5" s="70">
        <v>18</v>
      </c>
      <c r="U5" s="47">
        <v>12</v>
      </c>
      <c r="V5" s="47">
        <v>0</v>
      </c>
      <c r="W5" s="47"/>
      <c r="X5" s="47"/>
      <c r="Y5" s="96"/>
    </row>
    <row r="6" spans="1:25">
      <c r="A6" s="44"/>
      <c r="B6" s="44"/>
      <c r="C6" s="45">
        <v>1</v>
      </c>
      <c r="D6" s="49" t="s">
        <v>18</v>
      </c>
      <c r="E6" s="50" t="s">
        <v>19</v>
      </c>
      <c r="F6" s="50" t="s">
        <v>20</v>
      </c>
      <c r="G6" s="50"/>
      <c r="H6" s="50">
        <v>2</v>
      </c>
      <c r="I6" s="50">
        <v>60</v>
      </c>
      <c r="J6" s="50"/>
      <c r="K6" s="50">
        <v>60</v>
      </c>
      <c r="L6" s="50"/>
      <c r="M6" s="58" t="s">
        <v>21</v>
      </c>
      <c r="N6" s="71"/>
      <c r="O6" s="71"/>
      <c r="P6" s="71"/>
      <c r="Q6" s="71"/>
      <c r="R6" s="71"/>
      <c r="S6" s="55"/>
      <c r="T6" s="55"/>
      <c r="U6" s="55"/>
      <c r="V6" s="55"/>
      <c r="W6" s="55"/>
      <c r="X6" s="55"/>
      <c r="Y6" s="55"/>
    </row>
    <row r="7" ht="19.15" customHeight="1" spans="1:25">
      <c r="A7" s="51" t="s">
        <v>22</v>
      </c>
      <c r="B7" s="51" t="s">
        <v>23</v>
      </c>
      <c r="C7" s="45">
        <v>2</v>
      </c>
      <c r="D7" s="49" t="s">
        <v>24</v>
      </c>
      <c r="E7" s="49" t="s">
        <v>25</v>
      </c>
      <c r="F7" s="49" t="s">
        <v>26</v>
      </c>
      <c r="G7" s="49"/>
      <c r="H7" s="52">
        <v>4</v>
      </c>
      <c r="I7" s="52">
        <v>72</v>
      </c>
      <c r="J7" s="52">
        <v>72</v>
      </c>
      <c r="K7" s="52">
        <v>0</v>
      </c>
      <c r="L7" s="52">
        <v>1</v>
      </c>
      <c r="M7" s="52">
        <v>4</v>
      </c>
      <c r="N7" s="52"/>
      <c r="O7" s="52"/>
      <c r="P7" s="52"/>
      <c r="Q7" s="81"/>
      <c r="R7" s="81"/>
      <c r="S7" s="81"/>
      <c r="T7" s="81"/>
      <c r="U7" s="81"/>
      <c r="V7" s="81"/>
      <c r="W7" s="49" t="s">
        <v>27</v>
      </c>
      <c r="X7" s="49" t="s">
        <v>28</v>
      </c>
      <c r="Y7" s="49" t="s">
        <v>29</v>
      </c>
    </row>
    <row r="8" ht="19.15" customHeight="1" spans="1:25">
      <c r="A8" s="51"/>
      <c r="B8" s="51"/>
      <c r="C8" s="45">
        <v>3</v>
      </c>
      <c r="D8" s="49" t="s">
        <v>30</v>
      </c>
      <c r="E8" s="49" t="s">
        <v>31</v>
      </c>
      <c r="F8" s="49" t="s">
        <v>26</v>
      </c>
      <c r="G8" s="49"/>
      <c r="H8" s="52">
        <v>4</v>
      </c>
      <c r="I8" s="52">
        <v>72</v>
      </c>
      <c r="J8" s="52">
        <v>72</v>
      </c>
      <c r="K8" s="52">
        <v>0</v>
      </c>
      <c r="L8" s="52">
        <v>2</v>
      </c>
      <c r="M8" s="52"/>
      <c r="N8" s="52">
        <v>4</v>
      </c>
      <c r="O8" s="52"/>
      <c r="P8" s="52"/>
      <c r="Q8" s="81"/>
      <c r="R8" s="81"/>
      <c r="S8" s="81"/>
      <c r="T8" s="81"/>
      <c r="U8" s="81"/>
      <c r="V8" s="81"/>
      <c r="W8" s="49" t="s">
        <v>27</v>
      </c>
      <c r="X8" s="49" t="s">
        <v>28</v>
      </c>
      <c r="Y8" s="49" t="s">
        <v>29</v>
      </c>
    </row>
    <row r="9" ht="19.15" customHeight="1" spans="1:25">
      <c r="A9" s="51"/>
      <c r="B9" s="51"/>
      <c r="C9" s="45">
        <v>4</v>
      </c>
      <c r="D9" s="49" t="s">
        <v>32</v>
      </c>
      <c r="E9" s="49" t="s">
        <v>33</v>
      </c>
      <c r="F9" s="49" t="s">
        <v>26</v>
      </c>
      <c r="G9" s="49"/>
      <c r="H9" s="52">
        <v>4</v>
      </c>
      <c r="I9" s="52">
        <v>72</v>
      </c>
      <c r="J9" s="52">
        <v>72</v>
      </c>
      <c r="K9" s="52">
        <v>0</v>
      </c>
      <c r="L9" s="52">
        <v>3</v>
      </c>
      <c r="M9" s="52"/>
      <c r="N9" s="52"/>
      <c r="O9" s="52">
        <v>4</v>
      </c>
      <c r="P9" s="52"/>
      <c r="Q9" s="81"/>
      <c r="R9" s="81"/>
      <c r="S9" s="81"/>
      <c r="T9" s="81"/>
      <c r="U9" s="81"/>
      <c r="V9" s="81"/>
      <c r="W9" s="49" t="s">
        <v>27</v>
      </c>
      <c r="X9" s="49" t="s">
        <v>28</v>
      </c>
      <c r="Y9" s="49" t="s">
        <v>29</v>
      </c>
    </row>
    <row r="10" s="35" customFormat="1" ht="19.15" customHeight="1" spans="1:25">
      <c r="A10" s="51"/>
      <c r="B10" s="51"/>
      <c r="C10" s="45">
        <v>5</v>
      </c>
      <c r="D10" s="49" t="s">
        <v>34</v>
      </c>
      <c r="E10" s="49" t="s">
        <v>35</v>
      </c>
      <c r="F10" s="49" t="s">
        <v>26</v>
      </c>
      <c r="G10" s="49"/>
      <c r="H10" s="52">
        <v>4</v>
      </c>
      <c r="I10" s="52">
        <v>72</v>
      </c>
      <c r="J10" s="52">
        <v>72</v>
      </c>
      <c r="K10" s="52">
        <v>0</v>
      </c>
      <c r="L10" s="52">
        <v>1</v>
      </c>
      <c r="M10" s="52">
        <v>4</v>
      </c>
      <c r="N10" s="52"/>
      <c r="O10" s="52"/>
      <c r="P10" s="52"/>
      <c r="Q10" s="81"/>
      <c r="R10" s="81"/>
      <c r="S10" s="81"/>
      <c r="T10" s="81"/>
      <c r="U10" s="81"/>
      <c r="V10" s="81"/>
      <c r="W10" s="49" t="s">
        <v>27</v>
      </c>
      <c r="X10" s="49" t="s">
        <v>28</v>
      </c>
      <c r="Y10" s="49" t="s">
        <v>29</v>
      </c>
    </row>
    <row r="11" s="35" customFormat="1" ht="19.15" customHeight="1" spans="1:25">
      <c r="A11" s="51"/>
      <c r="B11" s="51"/>
      <c r="C11" s="45">
        <v>6</v>
      </c>
      <c r="D11" s="49" t="s">
        <v>36</v>
      </c>
      <c r="E11" s="49" t="s">
        <v>37</v>
      </c>
      <c r="F11" s="49" t="s">
        <v>26</v>
      </c>
      <c r="G11" s="49"/>
      <c r="H11" s="52">
        <v>4</v>
      </c>
      <c r="I11" s="52">
        <v>72</v>
      </c>
      <c r="J11" s="52">
        <v>72</v>
      </c>
      <c r="K11" s="52">
        <v>0</v>
      </c>
      <c r="L11" s="52">
        <v>2</v>
      </c>
      <c r="M11" s="52"/>
      <c r="N11" s="52">
        <v>4</v>
      </c>
      <c r="O11" s="52"/>
      <c r="P11" s="52"/>
      <c r="Q11" s="81"/>
      <c r="R11" s="81"/>
      <c r="S11" s="81"/>
      <c r="T11" s="81"/>
      <c r="U11" s="81"/>
      <c r="V11" s="81"/>
      <c r="W11" s="49" t="s">
        <v>27</v>
      </c>
      <c r="X11" s="49" t="s">
        <v>28</v>
      </c>
      <c r="Y11" s="49" t="s">
        <v>29</v>
      </c>
    </row>
    <row r="12" ht="19.15" customHeight="1" spans="1:25">
      <c r="A12" s="51"/>
      <c r="B12" s="51"/>
      <c r="C12" s="45">
        <v>7</v>
      </c>
      <c r="D12" s="49" t="s">
        <v>38</v>
      </c>
      <c r="E12" s="49" t="s">
        <v>39</v>
      </c>
      <c r="F12" s="49" t="s">
        <v>26</v>
      </c>
      <c r="G12" s="49"/>
      <c r="H12" s="52">
        <v>4</v>
      </c>
      <c r="I12" s="52">
        <v>72</v>
      </c>
      <c r="J12" s="52">
        <v>72</v>
      </c>
      <c r="K12" s="52">
        <v>0</v>
      </c>
      <c r="L12" s="52">
        <v>1</v>
      </c>
      <c r="M12" s="52">
        <v>4</v>
      </c>
      <c r="N12" s="52"/>
      <c r="O12" s="52"/>
      <c r="P12" s="52"/>
      <c r="Q12" s="81"/>
      <c r="R12" s="81"/>
      <c r="S12" s="81"/>
      <c r="T12" s="81"/>
      <c r="U12" s="81"/>
      <c r="V12" s="81"/>
      <c r="W12" s="49" t="s">
        <v>27</v>
      </c>
      <c r="X12" s="49" t="s">
        <v>28</v>
      </c>
      <c r="Y12" s="49" t="s">
        <v>29</v>
      </c>
    </row>
    <row r="13" s="35" customFormat="1" ht="19.15" customHeight="1" spans="1:25">
      <c r="A13" s="51"/>
      <c r="B13" s="51"/>
      <c r="C13" s="45">
        <v>8</v>
      </c>
      <c r="D13" s="49" t="s">
        <v>40</v>
      </c>
      <c r="E13" s="49" t="s">
        <v>41</v>
      </c>
      <c r="F13" s="49" t="s">
        <v>26</v>
      </c>
      <c r="G13" s="49"/>
      <c r="H13" s="52">
        <v>4</v>
      </c>
      <c r="I13" s="52">
        <v>72</v>
      </c>
      <c r="J13" s="52">
        <v>72</v>
      </c>
      <c r="K13" s="52">
        <v>0</v>
      </c>
      <c r="L13" s="52">
        <v>2</v>
      </c>
      <c r="M13" s="52"/>
      <c r="N13" s="52">
        <v>4</v>
      </c>
      <c r="O13" s="52"/>
      <c r="P13" s="52"/>
      <c r="Q13" s="81"/>
      <c r="R13" s="81"/>
      <c r="S13" s="81"/>
      <c r="T13" s="81"/>
      <c r="U13" s="81"/>
      <c r="V13" s="81"/>
      <c r="W13" s="49" t="s">
        <v>27</v>
      </c>
      <c r="X13" s="49" t="s">
        <v>28</v>
      </c>
      <c r="Y13" s="49" t="s">
        <v>29</v>
      </c>
    </row>
    <row r="14" ht="19.15" customHeight="1" spans="1:25">
      <c r="A14" s="51"/>
      <c r="B14" s="51"/>
      <c r="C14" s="45">
        <v>9</v>
      </c>
      <c r="D14" s="49" t="s">
        <v>42</v>
      </c>
      <c r="E14" s="49" t="s">
        <v>43</v>
      </c>
      <c r="F14" s="49" t="s">
        <v>44</v>
      </c>
      <c r="G14" s="49"/>
      <c r="H14" s="52">
        <v>2</v>
      </c>
      <c r="I14" s="72">
        <v>36</v>
      </c>
      <c r="J14" s="73">
        <v>2</v>
      </c>
      <c r="K14" s="73">
        <v>34</v>
      </c>
      <c r="L14" s="52">
        <v>1</v>
      </c>
      <c r="M14" s="52">
        <v>2</v>
      </c>
      <c r="N14" s="52"/>
      <c r="O14" s="52"/>
      <c r="P14" s="52"/>
      <c r="Q14" s="81"/>
      <c r="R14" s="81"/>
      <c r="S14" s="81"/>
      <c r="T14" s="81"/>
      <c r="U14" s="81"/>
      <c r="V14" s="81"/>
      <c r="W14" s="49" t="s">
        <v>27</v>
      </c>
      <c r="X14" s="49" t="s">
        <v>28</v>
      </c>
      <c r="Y14" s="49" t="s">
        <v>29</v>
      </c>
    </row>
    <row r="15" s="35" customFormat="1" ht="19.15" customHeight="1" spans="1:25">
      <c r="A15" s="51"/>
      <c r="B15" s="51"/>
      <c r="C15" s="45">
        <v>10</v>
      </c>
      <c r="D15" s="53" t="s">
        <v>45</v>
      </c>
      <c r="E15" s="53" t="s">
        <v>46</v>
      </c>
      <c r="F15" s="53" t="s">
        <v>47</v>
      </c>
      <c r="G15" s="49"/>
      <c r="H15" s="52">
        <v>2</v>
      </c>
      <c r="I15" s="72">
        <v>36</v>
      </c>
      <c r="J15" s="73">
        <v>2</v>
      </c>
      <c r="K15" s="73">
        <v>34</v>
      </c>
      <c r="L15" s="52">
        <v>2</v>
      </c>
      <c r="M15" s="52"/>
      <c r="N15" s="52">
        <v>2</v>
      </c>
      <c r="O15" s="52"/>
      <c r="P15" s="52"/>
      <c r="Q15" s="81"/>
      <c r="R15" s="81"/>
      <c r="S15" s="81"/>
      <c r="T15" s="81"/>
      <c r="U15" s="81"/>
      <c r="V15" s="81"/>
      <c r="W15" s="53" t="s">
        <v>27</v>
      </c>
      <c r="X15" s="49" t="s">
        <v>28</v>
      </c>
      <c r="Y15" s="53" t="s">
        <v>29</v>
      </c>
    </row>
    <row r="16" ht="19.15" customHeight="1" spans="1:25">
      <c r="A16" s="51"/>
      <c r="B16" s="51"/>
      <c r="C16" s="45">
        <v>11</v>
      </c>
      <c r="D16" s="53" t="s">
        <v>48</v>
      </c>
      <c r="E16" s="53" t="s">
        <v>49</v>
      </c>
      <c r="F16" s="53" t="s">
        <v>47</v>
      </c>
      <c r="G16" s="49"/>
      <c r="H16" s="52">
        <v>2</v>
      </c>
      <c r="I16" s="72">
        <v>36</v>
      </c>
      <c r="J16" s="73">
        <v>2</v>
      </c>
      <c r="K16" s="73">
        <v>34</v>
      </c>
      <c r="L16" s="52">
        <v>3</v>
      </c>
      <c r="M16" s="52"/>
      <c r="N16" s="52"/>
      <c r="O16" s="52">
        <v>2</v>
      </c>
      <c r="P16" s="52"/>
      <c r="Q16" s="81"/>
      <c r="R16" s="81"/>
      <c r="S16" s="81"/>
      <c r="T16" s="81"/>
      <c r="U16" s="81"/>
      <c r="V16" s="81"/>
      <c r="W16" s="49" t="s">
        <v>27</v>
      </c>
      <c r="X16" s="49" t="s">
        <v>28</v>
      </c>
      <c r="Y16" s="49" t="s">
        <v>29</v>
      </c>
    </row>
    <row r="17" ht="19.15" customHeight="1" spans="1:25">
      <c r="A17" s="51"/>
      <c r="B17" s="51"/>
      <c r="C17" s="45">
        <v>12</v>
      </c>
      <c r="D17" s="49" t="s">
        <v>50</v>
      </c>
      <c r="E17" s="49" t="s">
        <v>51</v>
      </c>
      <c r="F17" s="49" t="s">
        <v>47</v>
      </c>
      <c r="G17" s="49"/>
      <c r="H17" s="52">
        <v>2</v>
      </c>
      <c r="I17" s="72">
        <v>36</v>
      </c>
      <c r="J17" s="73">
        <v>2</v>
      </c>
      <c r="K17" s="73">
        <v>34</v>
      </c>
      <c r="L17" s="52">
        <v>4</v>
      </c>
      <c r="M17" s="52"/>
      <c r="N17" s="52"/>
      <c r="O17" s="52"/>
      <c r="P17" s="57">
        <v>2</v>
      </c>
      <c r="Q17" s="81"/>
      <c r="R17" s="81"/>
      <c r="S17" s="81"/>
      <c r="T17" s="81"/>
      <c r="U17" s="81"/>
      <c r="V17" s="81"/>
      <c r="W17" s="49" t="s">
        <v>27</v>
      </c>
      <c r="X17" s="49" t="s">
        <v>28</v>
      </c>
      <c r="Y17" s="49" t="s">
        <v>29</v>
      </c>
    </row>
    <row r="18" s="35" customFormat="1" ht="19.15" customHeight="1" spans="1:25">
      <c r="A18" s="51"/>
      <c r="B18" s="51"/>
      <c r="C18" s="45">
        <v>13</v>
      </c>
      <c r="D18" s="49" t="s">
        <v>52</v>
      </c>
      <c r="E18" s="49" t="s">
        <v>53</v>
      </c>
      <c r="F18" s="49" t="s">
        <v>26</v>
      </c>
      <c r="G18" s="49"/>
      <c r="H18" s="52">
        <v>2</v>
      </c>
      <c r="I18" s="57">
        <v>36</v>
      </c>
      <c r="J18" s="52">
        <v>36</v>
      </c>
      <c r="K18" s="52">
        <v>0</v>
      </c>
      <c r="L18" s="52">
        <v>1</v>
      </c>
      <c r="M18" s="52">
        <v>2</v>
      </c>
      <c r="N18" s="52"/>
      <c r="O18" s="52"/>
      <c r="P18" s="52"/>
      <c r="Q18" s="81"/>
      <c r="R18" s="81"/>
      <c r="S18" s="81"/>
      <c r="T18" s="81"/>
      <c r="U18" s="81"/>
      <c r="V18" s="81"/>
      <c r="W18" s="49" t="s">
        <v>54</v>
      </c>
      <c r="X18" s="49" t="s">
        <v>28</v>
      </c>
      <c r="Y18" s="49" t="s">
        <v>29</v>
      </c>
    </row>
    <row r="19" ht="19.15" customHeight="1" spans="1:25">
      <c r="A19" s="51"/>
      <c r="B19" s="51"/>
      <c r="C19" s="45">
        <v>14</v>
      </c>
      <c r="D19" s="49" t="s">
        <v>55</v>
      </c>
      <c r="E19" s="49" t="s">
        <v>56</v>
      </c>
      <c r="F19" s="49" t="s">
        <v>47</v>
      </c>
      <c r="G19" s="49"/>
      <c r="H19" s="52">
        <v>4</v>
      </c>
      <c r="I19" s="52">
        <v>72</v>
      </c>
      <c r="J19" s="52">
        <v>36</v>
      </c>
      <c r="K19" s="52">
        <v>36</v>
      </c>
      <c r="L19" s="52">
        <v>1</v>
      </c>
      <c r="M19" s="52">
        <v>4</v>
      </c>
      <c r="N19" s="52"/>
      <c r="O19" s="52"/>
      <c r="P19" s="52"/>
      <c r="Q19" s="81"/>
      <c r="R19" s="81"/>
      <c r="S19" s="81"/>
      <c r="T19" s="81"/>
      <c r="U19" s="81"/>
      <c r="V19" s="81"/>
      <c r="W19" s="49" t="s">
        <v>27</v>
      </c>
      <c r="X19" s="49" t="s">
        <v>28</v>
      </c>
      <c r="Y19" s="49" t="s">
        <v>29</v>
      </c>
    </row>
    <row r="20" ht="19.15" customHeight="1" spans="1:25">
      <c r="A20" s="51"/>
      <c r="B20" s="51"/>
      <c r="C20" s="45">
        <v>15</v>
      </c>
      <c r="D20" s="49" t="s">
        <v>57</v>
      </c>
      <c r="E20" s="49" t="s">
        <v>58</v>
      </c>
      <c r="F20" s="49" t="s">
        <v>47</v>
      </c>
      <c r="G20" s="49"/>
      <c r="H20" s="52">
        <v>2</v>
      </c>
      <c r="I20" s="52">
        <v>36</v>
      </c>
      <c r="J20" s="52">
        <v>18</v>
      </c>
      <c r="K20" s="52">
        <v>18</v>
      </c>
      <c r="L20" s="52">
        <v>2</v>
      </c>
      <c r="M20" s="52"/>
      <c r="N20" s="52">
        <v>2</v>
      </c>
      <c r="O20" s="52"/>
      <c r="P20" s="52"/>
      <c r="Q20" s="81"/>
      <c r="R20" s="81"/>
      <c r="S20" s="81"/>
      <c r="T20" s="81"/>
      <c r="U20" s="81"/>
      <c r="V20" s="81"/>
      <c r="W20" s="49" t="s">
        <v>27</v>
      </c>
      <c r="X20" s="49" t="s">
        <v>28</v>
      </c>
      <c r="Y20" s="49" t="s">
        <v>29</v>
      </c>
    </row>
    <row r="21" ht="19.15" customHeight="1" spans="1:25">
      <c r="A21" s="51"/>
      <c r="B21" s="51"/>
      <c r="C21" s="45">
        <v>16</v>
      </c>
      <c r="D21" s="49" t="s">
        <v>59</v>
      </c>
      <c r="E21" s="49" t="s">
        <v>60</v>
      </c>
      <c r="F21" s="49" t="s">
        <v>47</v>
      </c>
      <c r="G21" s="49"/>
      <c r="H21" s="52">
        <v>2</v>
      </c>
      <c r="I21" s="52">
        <v>36</v>
      </c>
      <c r="J21" s="52">
        <v>18</v>
      </c>
      <c r="K21" s="52">
        <v>18</v>
      </c>
      <c r="L21" s="52">
        <v>8</v>
      </c>
      <c r="M21" s="52"/>
      <c r="N21" s="52"/>
      <c r="O21" s="52"/>
      <c r="P21" s="52"/>
      <c r="Q21" s="81"/>
      <c r="R21" s="81"/>
      <c r="S21" s="81"/>
      <c r="T21" s="57">
        <v>2</v>
      </c>
      <c r="U21" s="81"/>
      <c r="V21" s="81"/>
      <c r="W21" s="49" t="s">
        <v>27</v>
      </c>
      <c r="X21" s="49" t="s">
        <v>28</v>
      </c>
      <c r="Y21" s="49" t="s">
        <v>29</v>
      </c>
    </row>
    <row r="22" s="35" customFormat="1" ht="19.15" customHeight="1" spans="1:25">
      <c r="A22" s="51"/>
      <c r="B22" s="51"/>
      <c r="C22" s="45">
        <v>17</v>
      </c>
      <c r="D22" s="49" t="s">
        <v>61</v>
      </c>
      <c r="E22" s="49" t="s">
        <v>62</v>
      </c>
      <c r="F22" s="49" t="s">
        <v>26</v>
      </c>
      <c r="G22" s="49"/>
      <c r="H22" s="52">
        <v>4</v>
      </c>
      <c r="I22" s="52">
        <v>72</v>
      </c>
      <c r="J22" s="52">
        <v>72</v>
      </c>
      <c r="K22" s="52">
        <v>0</v>
      </c>
      <c r="L22" s="52">
        <v>1</v>
      </c>
      <c r="M22" s="52">
        <v>4</v>
      </c>
      <c r="N22" s="52"/>
      <c r="O22" s="52"/>
      <c r="P22" s="52"/>
      <c r="Q22" s="81"/>
      <c r="R22" s="81"/>
      <c r="S22" s="81"/>
      <c r="T22" s="81"/>
      <c r="U22" s="81"/>
      <c r="V22" s="81"/>
      <c r="W22" s="49" t="s">
        <v>27</v>
      </c>
      <c r="X22" s="49" t="s">
        <v>28</v>
      </c>
      <c r="Y22" s="49" t="s">
        <v>29</v>
      </c>
    </row>
    <row r="23" ht="19.15" customHeight="1" spans="1:25">
      <c r="A23" s="51"/>
      <c r="B23" s="51"/>
      <c r="C23" s="45">
        <v>18</v>
      </c>
      <c r="D23" s="49">
        <v>180216</v>
      </c>
      <c r="E23" s="49" t="s">
        <v>63</v>
      </c>
      <c r="F23" s="49" t="s">
        <v>26</v>
      </c>
      <c r="G23" s="49"/>
      <c r="H23" s="52">
        <v>1</v>
      </c>
      <c r="I23" s="57">
        <v>18</v>
      </c>
      <c r="J23" s="49">
        <v>18</v>
      </c>
      <c r="K23" s="49">
        <v>0</v>
      </c>
      <c r="L23" s="49">
        <v>3</v>
      </c>
      <c r="M23" s="52"/>
      <c r="N23" s="52"/>
      <c r="O23" s="52">
        <v>1</v>
      </c>
      <c r="P23" s="52"/>
      <c r="Q23" s="81"/>
      <c r="R23" s="81"/>
      <c r="S23" s="81"/>
      <c r="T23" s="81"/>
      <c r="U23" s="81"/>
      <c r="V23" s="81"/>
      <c r="W23" s="49" t="s">
        <v>54</v>
      </c>
      <c r="X23" s="49" t="s">
        <v>28</v>
      </c>
      <c r="Y23" s="49" t="s">
        <v>29</v>
      </c>
    </row>
    <row r="24" ht="19.15" customHeight="1" spans="1:25">
      <c r="A24" s="51"/>
      <c r="B24" s="51"/>
      <c r="C24" s="45">
        <v>19</v>
      </c>
      <c r="D24" s="49" t="s">
        <v>64</v>
      </c>
      <c r="E24" s="49" t="s">
        <v>65</v>
      </c>
      <c r="F24" s="49" t="s">
        <v>44</v>
      </c>
      <c r="G24" s="49"/>
      <c r="H24" s="52">
        <v>2</v>
      </c>
      <c r="I24" s="52">
        <v>36</v>
      </c>
      <c r="J24" s="52">
        <v>18</v>
      </c>
      <c r="K24" s="52">
        <v>18</v>
      </c>
      <c r="L24" s="52">
        <v>5</v>
      </c>
      <c r="M24" s="52"/>
      <c r="N24" s="52"/>
      <c r="O24" s="52"/>
      <c r="P24" s="52"/>
      <c r="Q24" s="57">
        <v>2</v>
      </c>
      <c r="R24" s="81"/>
      <c r="S24" s="81"/>
      <c r="T24" s="81"/>
      <c r="U24" s="81"/>
      <c r="V24" s="81"/>
      <c r="W24" s="49" t="s">
        <v>54</v>
      </c>
      <c r="X24" s="49" t="s">
        <v>28</v>
      </c>
      <c r="Y24" s="49" t="s">
        <v>29</v>
      </c>
    </row>
    <row r="25" ht="19.15" customHeight="1" spans="1:25">
      <c r="A25" s="51"/>
      <c r="B25" s="51"/>
      <c r="C25" s="45">
        <v>20</v>
      </c>
      <c r="D25" s="53">
        <v>180101</v>
      </c>
      <c r="E25" s="53" t="s">
        <v>66</v>
      </c>
      <c r="F25" s="53" t="s">
        <v>26</v>
      </c>
      <c r="G25" s="49"/>
      <c r="H25" s="53">
        <v>4</v>
      </c>
      <c r="I25" s="53">
        <v>72</v>
      </c>
      <c r="J25" s="53">
        <v>72</v>
      </c>
      <c r="K25" s="53">
        <v>0</v>
      </c>
      <c r="L25" s="53">
        <v>8</v>
      </c>
      <c r="M25" s="52"/>
      <c r="N25" s="52"/>
      <c r="O25" s="52"/>
      <c r="P25" s="52"/>
      <c r="Q25" s="81"/>
      <c r="R25" s="81"/>
      <c r="S25" s="81"/>
      <c r="T25" s="52">
        <v>4</v>
      </c>
      <c r="U25" s="81"/>
      <c r="V25" s="81"/>
      <c r="W25" s="53" t="s">
        <v>27</v>
      </c>
      <c r="X25" s="49" t="s">
        <v>28</v>
      </c>
      <c r="Y25" s="53" t="s">
        <v>29</v>
      </c>
    </row>
    <row r="26" ht="19.15" customHeight="1" spans="1:25">
      <c r="A26" s="51"/>
      <c r="B26" s="51"/>
      <c r="C26" s="45">
        <v>21</v>
      </c>
      <c r="D26" s="49" t="s">
        <v>67</v>
      </c>
      <c r="E26" s="53" t="s">
        <v>68</v>
      </c>
      <c r="F26" s="53" t="s">
        <v>26</v>
      </c>
      <c r="G26" s="49"/>
      <c r="H26" s="53">
        <v>2</v>
      </c>
      <c r="I26" s="53">
        <v>36</v>
      </c>
      <c r="J26" s="53">
        <v>36</v>
      </c>
      <c r="K26" s="53">
        <v>0</v>
      </c>
      <c r="L26" s="53">
        <v>9</v>
      </c>
      <c r="M26" s="52"/>
      <c r="N26" s="52"/>
      <c r="O26" s="52"/>
      <c r="P26" s="52"/>
      <c r="Q26" s="81"/>
      <c r="R26" s="81"/>
      <c r="S26" s="81"/>
      <c r="T26" s="81"/>
      <c r="U26" s="52">
        <v>2</v>
      </c>
      <c r="V26" s="81"/>
      <c r="W26" s="53" t="s">
        <v>27</v>
      </c>
      <c r="X26" s="49" t="s">
        <v>28</v>
      </c>
      <c r="Y26" s="53" t="s">
        <v>29</v>
      </c>
    </row>
    <row r="27" ht="19.15" customHeight="1" spans="1:25">
      <c r="A27" s="51"/>
      <c r="B27" s="51"/>
      <c r="C27" s="45">
        <v>22</v>
      </c>
      <c r="D27" s="49" t="s">
        <v>69</v>
      </c>
      <c r="E27" s="54" t="s">
        <v>70</v>
      </c>
      <c r="F27" s="53" t="s">
        <v>26</v>
      </c>
      <c r="G27" s="49"/>
      <c r="H27" s="53">
        <v>4</v>
      </c>
      <c r="I27" s="53">
        <v>72</v>
      </c>
      <c r="J27" s="53">
        <v>72</v>
      </c>
      <c r="K27" s="53">
        <v>0</v>
      </c>
      <c r="L27" s="53">
        <v>8</v>
      </c>
      <c r="M27" s="52"/>
      <c r="N27" s="52"/>
      <c r="O27" s="52"/>
      <c r="P27" s="52"/>
      <c r="Q27" s="81"/>
      <c r="R27" s="81"/>
      <c r="S27" s="81"/>
      <c r="T27" s="57">
        <v>4</v>
      </c>
      <c r="U27" s="81"/>
      <c r="V27" s="81"/>
      <c r="W27" s="53" t="s">
        <v>27</v>
      </c>
      <c r="X27" s="49" t="s">
        <v>28</v>
      </c>
      <c r="Y27" s="53" t="s">
        <v>29</v>
      </c>
    </row>
    <row r="28" ht="19.15" customHeight="1" spans="1:25">
      <c r="A28" s="51"/>
      <c r="B28" s="51"/>
      <c r="C28" s="45">
        <v>23</v>
      </c>
      <c r="D28" s="49">
        <v>200201</v>
      </c>
      <c r="E28" s="49" t="s">
        <v>71</v>
      </c>
      <c r="F28" s="49" t="s">
        <v>44</v>
      </c>
      <c r="G28" s="55"/>
      <c r="H28" s="49">
        <v>2</v>
      </c>
      <c r="I28" s="49">
        <v>36</v>
      </c>
      <c r="J28" s="49">
        <v>32</v>
      </c>
      <c r="K28" s="49">
        <v>4</v>
      </c>
      <c r="L28" s="49">
        <v>4</v>
      </c>
      <c r="M28" s="58"/>
      <c r="N28" s="58"/>
      <c r="O28" s="58"/>
      <c r="P28" s="58">
        <v>2</v>
      </c>
      <c r="Q28" s="58"/>
      <c r="R28" s="58"/>
      <c r="S28" s="58"/>
      <c r="T28" s="58"/>
      <c r="U28" s="58"/>
      <c r="V28" s="71"/>
      <c r="W28" s="49" t="s">
        <v>27</v>
      </c>
      <c r="X28" s="82" t="s">
        <v>72</v>
      </c>
      <c r="Y28" s="49" t="s">
        <v>29</v>
      </c>
    </row>
    <row r="29" ht="19.15" customHeight="1" spans="1:25">
      <c r="A29" s="51"/>
      <c r="B29" s="51"/>
      <c r="C29" s="45">
        <v>24</v>
      </c>
      <c r="D29" s="49">
        <v>200202</v>
      </c>
      <c r="E29" s="49" t="s">
        <v>73</v>
      </c>
      <c r="F29" s="49" t="s">
        <v>44</v>
      </c>
      <c r="G29" s="55"/>
      <c r="H29" s="49">
        <v>2</v>
      </c>
      <c r="I29" s="49">
        <v>36</v>
      </c>
      <c r="J29" s="49">
        <v>28</v>
      </c>
      <c r="K29" s="49">
        <v>8</v>
      </c>
      <c r="L29" s="57">
        <v>1</v>
      </c>
      <c r="M29" s="58">
        <v>2</v>
      </c>
      <c r="N29" s="58"/>
      <c r="O29" s="58"/>
      <c r="P29" s="58"/>
      <c r="Q29" s="58"/>
      <c r="R29" s="58"/>
      <c r="S29" s="58"/>
      <c r="T29" s="58"/>
      <c r="U29" s="58"/>
      <c r="V29" s="71"/>
      <c r="W29" s="49" t="s">
        <v>27</v>
      </c>
      <c r="X29" s="82" t="s">
        <v>72</v>
      </c>
      <c r="Y29" s="49" t="s">
        <v>29</v>
      </c>
    </row>
    <row r="30" ht="19.15" customHeight="1" spans="1:25">
      <c r="A30" s="51"/>
      <c r="B30" s="51"/>
      <c r="C30" s="45">
        <v>25</v>
      </c>
      <c r="D30" s="49" t="s">
        <v>74</v>
      </c>
      <c r="E30" s="49" t="s">
        <v>75</v>
      </c>
      <c r="F30" s="49" t="s">
        <v>26</v>
      </c>
      <c r="G30" s="55"/>
      <c r="H30" s="49">
        <v>2</v>
      </c>
      <c r="I30" s="49">
        <v>72</v>
      </c>
      <c r="J30" s="49">
        <v>72</v>
      </c>
      <c r="K30" s="49"/>
      <c r="L30" s="49" t="s">
        <v>76</v>
      </c>
      <c r="M30" s="58"/>
      <c r="N30" s="58"/>
      <c r="O30" s="58"/>
      <c r="P30" s="58"/>
      <c r="Q30" s="58"/>
      <c r="R30" s="58"/>
      <c r="S30" s="58"/>
      <c r="T30" s="58"/>
      <c r="U30" s="58"/>
      <c r="V30" s="71"/>
      <c r="W30" s="49" t="s">
        <v>54</v>
      </c>
      <c r="X30" s="82" t="s">
        <v>72</v>
      </c>
      <c r="Y30" s="49" t="s">
        <v>29</v>
      </c>
    </row>
    <row r="31" ht="19.15" customHeight="1" spans="1:25">
      <c r="A31" s="51"/>
      <c r="B31" s="51"/>
      <c r="C31" s="45">
        <v>26</v>
      </c>
      <c r="D31" s="49" t="s">
        <v>77</v>
      </c>
      <c r="E31" s="49" t="s">
        <v>78</v>
      </c>
      <c r="F31" s="49" t="s">
        <v>44</v>
      </c>
      <c r="G31" s="55"/>
      <c r="H31" s="49">
        <v>2</v>
      </c>
      <c r="I31" s="49">
        <v>36</v>
      </c>
      <c r="J31" s="49">
        <v>28</v>
      </c>
      <c r="K31" s="49">
        <v>8</v>
      </c>
      <c r="L31" s="49">
        <v>3</v>
      </c>
      <c r="M31" s="58"/>
      <c r="N31" s="58"/>
      <c r="O31" s="58">
        <v>2</v>
      </c>
      <c r="P31" s="58"/>
      <c r="Q31" s="58"/>
      <c r="R31" s="58"/>
      <c r="S31" s="58"/>
      <c r="T31" s="58"/>
      <c r="U31" s="58"/>
      <c r="V31" s="71"/>
      <c r="W31" s="49" t="s">
        <v>27</v>
      </c>
      <c r="X31" s="82" t="s">
        <v>72</v>
      </c>
      <c r="Y31" s="49" t="s">
        <v>29</v>
      </c>
    </row>
    <row r="32" ht="19.15" customHeight="1" spans="1:25">
      <c r="A32" s="51"/>
      <c r="B32" s="51"/>
      <c r="C32" s="45">
        <v>27</v>
      </c>
      <c r="D32" s="49" t="s">
        <v>79</v>
      </c>
      <c r="E32" s="49" t="s">
        <v>80</v>
      </c>
      <c r="F32" s="49" t="s">
        <v>44</v>
      </c>
      <c r="G32" s="55"/>
      <c r="H32" s="49">
        <v>2</v>
      </c>
      <c r="I32" s="49">
        <v>36</v>
      </c>
      <c r="J32" s="49">
        <v>26</v>
      </c>
      <c r="K32" s="49">
        <v>10</v>
      </c>
      <c r="L32" s="57">
        <v>2</v>
      </c>
      <c r="M32" s="58"/>
      <c r="N32" s="58">
        <v>2</v>
      </c>
      <c r="O32" s="58"/>
      <c r="P32" s="58"/>
      <c r="Q32" s="58"/>
      <c r="R32" s="58"/>
      <c r="S32" s="58"/>
      <c r="T32" s="58"/>
      <c r="U32" s="58"/>
      <c r="V32" s="71"/>
      <c r="W32" s="49" t="s">
        <v>54</v>
      </c>
      <c r="X32" s="82" t="s">
        <v>72</v>
      </c>
      <c r="Y32" s="49" t="s">
        <v>29</v>
      </c>
    </row>
    <row r="33" ht="19.15" customHeight="1" spans="1:25">
      <c r="A33" s="51"/>
      <c r="B33" s="51"/>
      <c r="C33" s="45">
        <v>28</v>
      </c>
      <c r="D33" s="49" t="s">
        <v>81</v>
      </c>
      <c r="E33" s="49" t="s">
        <v>82</v>
      </c>
      <c r="F33" s="49" t="s">
        <v>44</v>
      </c>
      <c r="G33" s="55"/>
      <c r="H33" s="49">
        <v>3</v>
      </c>
      <c r="I33" s="49">
        <v>54</v>
      </c>
      <c r="J33" s="49">
        <v>46</v>
      </c>
      <c r="K33" s="49">
        <v>8</v>
      </c>
      <c r="L33" s="57">
        <v>7</v>
      </c>
      <c r="M33" s="58"/>
      <c r="N33" s="58"/>
      <c r="O33" s="58"/>
      <c r="P33" s="58"/>
      <c r="Q33" s="58"/>
      <c r="R33" s="58"/>
      <c r="S33" s="58">
        <v>3</v>
      </c>
      <c r="T33" s="58"/>
      <c r="U33" s="58"/>
      <c r="V33" s="71"/>
      <c r="W33" s="49" t="s">
        <v>27</v>
      </c>
      <c r="X33" s="82" t="s">
        <v>72</v>
      </c>
      <c r="Y33" s="49" t="s">
        <v>29</v>
      </c>
    </row>
    <row r="34" ht="22.5" spans="1:25">
      <c r="A34" s="51"/>
      <c r="B34" s="51"/>
      <c r="C34" s="45">
        <v>29</v>
      </c>
      <c r="D34" s="49" t="s">
        <v>83</v>
      </c>
      <c r="E34" s="54" t="s">
        <v>84</v>
      </c>
      <c r="F34" s="53" t="s">
        <v>44</v>
      </c>
      <c r="G34" s="55"/>
      <c r="H34" s="53">
        <v>3</v>
      </c>
      <c r="I34" s="53">
        <v>54</v>
      </c>
      <c r="J34" s="53">
        <v>46</v>
      </c>
      <c r="K34" s="53">
        <v>8</v>
      </c>
      <c r="L34" s="53">
        <v>8</v>
      </c>
      <c r="M34" s="58"/>
      <c r="N34" s="58"/>
      <c r="O34" s="58"/>
      <c r="P34" s="58"/>
      <c r="Q34" s="58"/>
      <c r="R34" s="58"/>
      <c r="S34" s="58"/>
      <c r="T34" s="58">
        <v>3</v>
      </c>
      <c r="U34" s="58"/>
      <c r="V34" s="71"/>
      <c r="W34" s="53" t="s">
        <v>27</v>
      </c>
      <c r="X34" s="82" t="s">
        <v>72</v>
      </c>
      <c r="Y34" s="53" t="s">
        <v>29</v>
      </c>
    </row>
    <row r="35" ht="22.5" spans="1:25">
      <c r="A35" s="51"/>
      <c r="B35" s="51"/>
      <c r="C35" s="45">
        <v>30</v>
      </c>
      <c r="D35" s="49" t="s">
        <v>85</v>
      </c>
      <c r="E35" s="56" t="s">
        <v>86</v>
      </c>
      <c r="F35" s="49" t="s">
        <v>44</v>
      </c>
      <c r="G35" s="55"/>
      <c r="H35" s="57">
        <v>2</v>
      </c>
      <c r="I35" s="57">
        <v>36</v>
      </c>
      <c r="J35" s="57">
        <v>30</v>
      </c>
      <c r="K35" s="57">
        <v>6</v>
      </c>
      <c r="L35" s="57">
        <v>7</v>
      </c>
      <c r="M35" s="58"/>
      <c r="N35" s="58"/>
      <c r="O35" s="58"/>
      <c r="P35" s="58"/>
      <c r="Q35" s="58"/>
      <c r="R35" s="58"/>
      <c r="S35" s="58">
        <v>2</v>
      </c>
      <c r="T35" s="58"/>
      <c r="U35" s="58"/>
      <c r="V35" s="71"/>
      <c r="W35" s="49" t="s">
        <v>27</v>
      </c>
      <c r="X35" s="82" t="s">
        <v>72</v>
      </c>
      <c r="Y35" s="49" t="s">
        <v>29</v>
      </c>
    </row>
    <row r="36" ht="22.5" spans="1:25">
      <c r="A36" s="51"/>
      <c r="B36" s="51"/>
      <c r="C36" s="45">
        <v>31</v>
      </c>
      <c r="D36" s="49" t="s">
        <v>87</v>
      </c>
      <c r="E36" s="56" t="s">
        <v>88</v>
      </c>
      <c r="F36" s="49" t="s">
        <v>26</v>
      </c>
      <c r="G36" s="55"/>
      <c r="H36" s="49">
        <v>1</v>
      </c>
      <c r="I36" s="49">
        <v>18</v>
      </c>
      <c r="J36" s="49">
        <v>18</v>
      </c>
      <c r="K36" s="49"/>
      <c r="L36" s="49">
        <v>7</v>
      </c>
      <c r="M36" s="58"/>
      <c r="N36" s="58"/>
      <c r="O36" s="58"/>
      <c r="P36" s="58"/>
      <c r="Q36" s="58"/>
      <c r="R36" s="58"/>
      <c r="S36" s="58">
        <v>1</v>
      </c>
      <c r="T36" s="58"/>
      <c r="U36" s="58"/>
      <c r="V36" s="71"/>
      <c r="W36" s="49" t="s">
        <v>27</v>
      </c>
      <c r="X36" s="82" t="s">
        <v>72</v>
      </c>
      <c r="Y36" s="49" t="s">
        <v>29</v>
      </c>
    </row>
    <row r="37" ht="19.15" customHeight="1" spans="1:25">
      <c r="A37" s="51"/>
      <c r="B37" s="51"/>
      <c r="C37" s="45">
        <v>32</v>
      </c>
      <c r="D37" s="49" t="s">
        <v>89</v>
      </c>
      <c r="E37" s="49" t="s">
        <v>90</v>
      </c>
      <c r="F37" s="49" t="s">
        <v>26</v>
      </c>
      <c r="G37" s="55"/>
      <c r="H37" s="49">
        <v>2</v>
      </c>
      <c r="I37" s="49">
        <v>36</v>
      </c>
      <c r="J37" s="49">
        <v>36</v>
      </c>
      <c r="K37" s="49"/>
      <c r="L37" s="49">
        <v>7</v>
      </c>
      <c r="M37" s="58"/>
      <c r="N37" s="58"/>
      <c r="O37" s="58"/>
      <c r="P37" s="58"/>
      <c r="Q37" s="58"/>
      <c r="R37" s="58"/>
      <c r="S37" s="58">
        <v>2</v>
      </c>
      <c r="T37" s="58"/>
      <c r="U37" s="58"/>
      <c r="V37" s="71"/>
      <c r="W37" s="49" t="s">
        <v>54</v>
      </c>
      <c r="X37" s="82" t="s">
        <v>72</v>
      </c>
      <c r="Y37" s="49" t="s">
        <v>29</v>
      </c>
    </row>
    <row r="38" ht="19.15" customHeight="1" spans="1:25">
      <c r="A38" s="51"/>
      <c r="B38" s="51"/>
      <c r="C38" s="45">
        <v>33</v>
      </c>
      <c r="D38" s="49">
        <v>200112</v>
      </c>
      <c r="E38" s="53" t="s">
        <v>91</v>
      </c>
      <c r="F38" s="53" t="s">
        <v>26</v>
      </c>
      <c r="G38" s="55"/>
      <c r="H38" s="53">
        <v>1</v>
      </c>
      <c r="I38" s="53">
        <v>18</v>
      </c>
      <c r="J38" s="53">
        <v>18</v>
      </c>
      <c r="K38" s="53"/>
      <c r="L38" s="53">
        <v>7</v>
      </c>
      <c r="M38" s="58"/>
      <c r="N38" s="58"/>
      <c r="O38" s="58"/>
      <c r="P38" s="58"/>
      <c r="Q38" s="58"/>
      <c r="R38" s="58"/>
      <c r="S38" s="58">
        <v>1</v>
      </c>
      <c r="T38" s="58"/>
      <c r="U38" s="58"/>
      <c r="V38" s="71"/>
      <c r="W38" s="53" t="s">
        <v>27</v>
      </c>
      <c r="X38" s="82" t="s">
        <v>72</v>
      </c>
      <c r="Y38" s="53" t="s">
        <v>29</v>
      </c>
    </row>
    <row r="39" ht="19.15" customHeight="1" spans="1:25">
      <c r="A39" s="51"/>
      <c r="B39" s="51"/>
      <c r="C39" s="45">
        <v>34</v>
      </c>
      <c r="D39" s="50">
        <v>210004</v>
      </c>
      <c r="E39" s="50" t="s">
        <v>92</v>
      </c>
      <c r="F39" s="50" t="s">
        <v>26</v>
      </c>
      <c r="G39" s="50"/>
      <c r="H39" s="58">
        <v>1</v>
      </c>
      <c r="I39" s="58">
        <v>18</v>
      </c>
      <c r="J39" s="58">
        <v>18</v>
      </c>
      <c r="K39" s="58">
        <v>0</v>
      </c>
      <c r="L39" s="58">
        <v>9</v>
      </c>
      <c r="M39" s="74"/>
      <c r="N39" s="74"/>
      <c r="O39" s="74"/>
      <c r="P39" s="75"/>
      <c r="Q39" s="74"/>
      <c r="R39" s="74"/>
      <c r="S39" s="74"/>
      <c r="T39" s="74"/>
      <c r="U39" s="74">
        <v>2</v>
      </c>
      <c r="V39" s="74"/>
      <c r="W39" s="56" t="s">
        <v>54</v>
      </c>
      <c r="X39" s="83" t="s">
        <v>93</v>
      </c>
      <c r="Y39" s="97" t="s">
        <v>29</v>
      </c>
    </row>
    <row r="40" ht="19.15" customHeight="1" spans="1:25">
      <c r="A40" s="51"/>
      <c r="B40" s="51"/>
      <c r="C40" s="44" t="s">
        <v>94</v>
      </c>
      <c r="D40" s="44"/>
      <c r="E40" s="44"/>
      <c r="F40" s="44"/>
      <c r="G40" s="44"/>
      <c r="H40" s="59">
        <f>SUM(H6:H38)</f>
        <v>87</v>
      </c>
      <c r="I40" s="59">
        <f>SUM(I6:I39)</f>
        <v>1644</v>
      </c>
      <c r="J40" s="59">
        <f t="shared" ref="J40:V40" si="0">SUM(J6:J39)</f>
        <v>1306</v>
      </c>
      <c r="K40" s="59">
        <f t="shared" si="0"/>
        <v>338</v>
      </c>
      <c r="L40" s="59">
        <f t="shared" si="0"/>
        <v>130</v>
      </c>
      <c r="M40" s="59">
        <f t="shared" si="0"/>
        <v>26</v>
      </c>
      <c r="N40" s="59">
        <f t="shared" si="0"/>
        <v>18</v>
      </c>
      <c r="O40" s="59">
        <f t="shared" si="0"/>
        <v>9</v>
      </c>
      <c r="P40" s="59">
        <f t="shared" si="0"/>
        <v>4</v>
      </c>
      <c r="Q40" s="59">
        <f t="shared" si="0"/>
        <v>2</v>
      </c>
      <c r="R40" s="59">
        <f t="shared" si="0"/>
        <v>0</v>
      </c>
      <c r="S40" s="59">
        <f t="shared" si="0"/>
        <v>9</v>
      </c>
      <c r="T40" s="59">
        <f t="shared" si="0"/>
        <v>13</v>
      </c>
      <c r="U40" s="59">
        <f t="shared" si="0"/>
        <v>4</v>
      </c>
      <c r="V40" s="59">
        <f t="shared" si="0"/>
        <v>0</v>
      </c>
      <c r="W40" s="84"/>
      <c r="X40" s="84"/>
      <c r="Y40" s="98"/>
    </row>
    <row r="41" ht="22.5" spans="1:25">
      <c r="A41" s="51"/>
      <c r="B41" s="51" t="s">
        <v>95</v>
      </c>
      <c r="C41" s="60">
        <v>1</v>
      </c>
      <c r="D41" s="49" t="s">
        <v>96</v>
      </c>
      <c r="E41" s="56" t="s">
        <v>97</v>
      </c>
      <c r="F41" s="49" t="s">
        <v>44</v>
      </c>
      <c r="G41" s="49"/>
      <c r="H41" s="52">
        <v>2</v>
      </c>
      <c r="I41" s="52">
        <v>36</v>
      </c>
      <c r="J41" s="52">
        <v>18</v>
      </c>
      <c r="K41" s="52">
        <v>18</v>
      </c>
      <c r="L41" s="52">
        <v>2</v>
      </c>
      <c r="M41" s="76"/>
      <c r="N41" s="77">
        <v>2</v>
      </c>
      <c r="O41" s="77"/>
      <c r="P41" s="77"/>
      <c r="Q41" s="76"/>
      <c r="R41" s="76"/>
      <c r="S41" s="85"/>
      <c r="T41" s="85"/>
      <c r="U41" s="85"/>
      <c r="V41" s="85"/>
      <c r="W41" s="53" t="s">
        <v>54</v>
      </c>
      <c r="X41" s="49" t="s">
        <v>28</v>
      </c>
      <c r="Y41" s="53" t="s">
        <v>98</v>
      </c>
    </row>
    <row r="42" ht="22.5" spans="1:25">
      <c r="A42" s="51"/>
      <c r="B42" s="51"/>
      <c r="C42" s="60">
        <v>2</v>
      </c>
      <c r="D42" s="49" t="s">
        <v>99</v>
      </c>
      <c r="E42" s="56" t="s">
        <v>100</v>
      </c>
      <c r="F42" s="49" t="s">
        <v>44</v>
      </c>
      <c r="G42" s="49"/>
      <c r="H42" s="52">
        <v>2</v>
      </c>
      <c r="I42" s="52">
        <v>36</v>
      </c>
      <c r="J42" s="52">
        <v>18</v>
      </c>
      <c r="K42" s="52">
        <v>18</v>
      </c>
      <c r="L42" s="52">
        <v>3</v>
      </c>
      <c r="M42" s="76"/>
      <c r="N42" s="77"/>
      <c r="O42" s="77">
        <v>2</v>
      </c>
      <c r="P42" s="77"/>
      <c r="Q42" s="76"/>
      <c r="R42" s="76"/>
      <c r="S42" s="85"/>
      <c r="T42" s="85"/>
      <c r="U42" s="85"/>
      <c r="V42" s="85"/>
      <c r="W42" s="53" t="s">
        <v>54</v>
      </c>
      <c r="X42" s="49" t="s">
        <v>28</v>
      </c>
      <c r="Y42" s="53" t="s">
        <v>98</v>
      </c>
    </row>
    <row r="43" ht="33.75" spans="1:25">
      <c r="A43" s="51"/>
      <c r="B43" s="51"/>
      <c r="C43" s="60">
        <v>3</v>
      </c>
      <c r="D43" s="49" t="s">
        <v>101</v>
      </c>
      <c r="E43" s="56" t="s">
        <v>102</v>
      </c>
      <c r="F43" s="49" t="s">
        <v>44</v>
      </c>
      <c r="G43" s="55"/>
      <c r="H43" s="52">
        <v>2</v>
      </c>
      <c r="I43" s="52">
        <v>36</v>
      </c>
      <c r="J43" s="52">
        <v>18</v>
      </c>
      <c r="K43" s="52">
        <v>18</v>
      </c>
      <c r="L43" s="52">
        <v>4</v>
      </c>
      <c r="M43" s="76"/>
      <c r="N43" s="77"/>
      <c r="O43" s="77"/>
      <c r="P43" s="77">
        <v>2</v>
      </c>
      <c r="Q43" s="76"/>
      <c r="R43" s="76"/>
      <c r="S43" s="85"/>
      <c r="T43" s="85"/>
      <c r="U43" s="85"/>
      <c r="V43" s="85"/>
      <c r="W43" s="53" t="s">
        <v>54</v>
      </c>
      <c r="X43" s="49" t="s">
        <v>28</v>
      </c>
      <c r="Y43" s="53" t="s">
        <v>98</v>
      </c>
    </row>
    <row r="44" ht="24.75" customHeight="1" spans="1:25">
      <c r="A44" s="51"/>
      <c r="B44" s="51"/>
      <c r="C44" s="60">
        <v>4</v>
      </c>
      <c r="D44" s="49" t="s">
        <v>103</v>
      </c>
      <c r="E44" s="49" t="s">
        <v>104</v>
      </c>
      <c r="F44" s="49" t="s">
        <v>44</v>
      </c>
      <c r="G44" s="61"/>
      <c r="H44" s="49">
        <v>1</v>
      </c>
      <c r="I44" s="49">
        <v>18</v>
      </c>
      <c r="J44" s="49">
        <v>14</v>
      </c>
      <c r="K44" s="49">
        <v>4</v>
      </c>
      <c r="L44" s="49">
        <v>8</v>
      </c>
      <c r="M44" s="76"/>
      <c r="N44" s="76"/>
      <c r="O44" s="76"/>
      <c r="P44" s="76"/>
      <c r="Q44" s="76"/>
      <c r="R44" s="76"/>
      <c r="S44" s="85"/>
      <c r="T44" s="86">
        <v>1</v>
      </c>
      <c r="U44" s="85"/>
      <c r="V44" s="85"/>
      <c r="W44" s="87" t="s">
        <v>54</v>
      </c>
      <c r="X44" s="82" t="s">
        <v>72</v>
      </c>
      <c r="Y44" s="53" t="s">
        <v>98</v>
      </c>
    </row>
    <row r="45" ht="19.15" customHeight="1" spans="1:25">
      <c r="A45" s="51"/>
      <c r="B45" s="51"/>
      <c r="C45" s="60">
        <v>5</v>
      </c>
      <c r="D45" s="49">
        <v>200114</v>
      </c>
      <c r="E45" s="53" t="s">
        <v>105</v>
      </c>
      <c r="F45" s="53" t="s">
        <v>44</v>
      </c>
      <c r="G45" s="55"/>
      <c r="H45" s="53">
        <v>1</v>
      </c>
      <c r="I45" s="53">
        <v>18</v>
      </c>
      <c r="J45" s="53">
        <v>14</v>
      </c>
      <c r="K45" s="53">
        <v>4</v>
      </c>
      <c r="L45" s="53">
        <v>7</v>
      </c>
      <c r="M45" s="78"/>
      <c r="N45" s="78"/>
      <c r="O45" s="78"/>
      <c r="P45" s="78"/>
      <c r="Q45" s="78"/>
      <c r="R45" s="78"/>
      <c r="S45" s="88">
        <v>1</v>
      </c>
      <c r="T45" s="78"/>
      <c r="U45" s="78"/>
      <c r="V45" s="78"/>
      <c r="W45" s="89" t="s">
        <v>54</v>
      </c>
      <c r="X45" s="82" t="s">
        <v>72</v>
      </c>
      <c r="Y45" s="53" t="s">
        <v>98</v>
      </c>
    </row>
    <row r="46" ht="19.15" customHeight="1" spans="1:25">
      <c r="A46" s="51"/>
      <c r="B46" s="51"/>
      <c r="C46" s="60">
        <v>6</v>
      </c>
      <c r="D46" s="49" t="s">
        <v>106</v>
      </c>
      <c r="E46" s="62" t="s">
        <v>95</v>
      </c>
      <c r="F46" s="53" t="s">
        <v>26</v>
      </c>
      <c r="G46" s="49"/>
      <c r="H46" s="53">
        <v>4</v>
      </c>
      <c r="I46" s="53">
        <v>72</v>
      </c>
      <c r="J46" s="53">
        <v>72</v>
      </c>
      <c r="K46" s="53">
        <v>0</v>
      </c>
      <c r="L46" s="49" t="s">
        <v>76</v>
      </c>
      <c r="M46" s="79"/>
      <c r="N46" s="79"/>
      <c r="O46" s="79"/>
      <c r="P46" s="79"/>
      <c r="Q46" s="79"/>
      <c r="R46" s="79"/>
      <c r="S46" s="79"/>
      <c r="T46" s="79"/>
      <c r="U46" s="79"/>
      <c r="V46" s="79"/>
      <c r="W46" s="90" t="s">
        <v>54</v>
      </c>
      <c r="X46" s="91" t="s">
        <v>28</v>
      </c>
      <c r="Y46" s="66" t="s">
        <v>107</v>
      </c>
    </row>
    <row r="47" ht="19.15" customHeight="1" spans="1:25">
      <c r="A47" s="51"/>
      <c r="B47" s="51"/>
      <c r="C47" s="60">
        <v>7</v>
      </c>
      <c r="D47" s="45" t="s">
        <v>106</v>
      </c>
      <c r="E47" s="45" t="s">
        <v>108</v>
      </c>
      <c r="F47" s="45" t="s">
        <v>26</v>
      </c>
      <c r="G47" s="44"/>
      <c r="H47" s="63">
        <v>2</v>
      </c>
      <c r="I47" s="63">
        <v>36</v>
      </c>
      <c r="J47" s="63">
        <v>36</v>
      </c>
      <c r="K47" s="63"/>
      <c r="L47" s="49" t="s">
        <v>76</v>
      </c>
      <c r="M47" s="79"/>
      <c r="N47" s="79"/>
      <c r="O47" s="79"/>
      <c r="P47" s="79"/>
      <c r="Q47" s="79"/>
      <c r="R47" s="79"/>
      <c r="S47" s="79"/>
      <c r="T47" s="79"/>
      <c r="U47" s="79"/>
      <c r="V47" s="79"/>
      <c r="W47" s="90" t="s">
        <v>54</v>
      </c>
      <c r="X47" s="91" t="s">
        <v>28</v>
      </c>
      <c r="Y47" s="66" t="s">
        <v>107</v>
      </c>
    </row>
    <row r="48" ht="19.15" customHeight="1" spans="1:25">
      <c r="A48" s="51"/>
      <c r="B48" s="51"/>
      <c r="C48" s="44" t="s">
        <v>94</v>
      </c>
      <c r="D48" s="44"/>
      <c r="E48" s="44"/>
      <c r="F48" s="44"/>
      <c r="G48" s="44"/>
      <c r="H48" s="64">
        <f>SUM(H41:H47)</f>
        <v>14</v>
      </c>
      <c r="I48" s="59">
        <f>SUM(I41:I47)</f>
        <v>252</v>
      </c>
      <c r="J48" s="59">
        <f t="shared" ref="J48:V48" si="1">SUM(J41:J47)</f>
        <v>190</v>
      </c>
      <c r="K48" s="59">
        <f t="shared" si="1"/>
        <v>62</v>
      </c>
      <c r="L48" s="59">
        <f t="shared" si="1"/>
        <v>24</v>
      </c>
      <c r="M48" s="59">
        <f t="shared" si="1"/>
        <v>0</v>
      </c>
      <c r="N48" s="59">
        <f t="shared" si="1"/>
        <v>2</v>
      </c>
      <c r="O48" s="59">
        <f t="shared" si="1"/>
        <v>2</v>
      </c>
      <c r="P48" s="59">
        <f t="shared" si="1"/>
        <v>2</v>
      </c>
      <c r="Q48" s="59">
        <f t="shared" si="1"/>
        <v>0</v>
      </c>
      <c r="R48" s="59">
        <f t="shared" si="1"/>
        <v>0</v>
      </c>
      <c r="S48" s="59">
        <f t="shared" si="1"/>
        <v>1</v>
      </c>
      <c r="T48" s="59">
        <f t="shared" si="1"/>
        <v>1</v>
      </c>
      <c r="U48" s="59">
        <f t="shared" si="1"/>
        <v>0</v>
      </c>
      <c r="V48" s="59">
        <f t="shared" si="1"/>
        <v>0</v>
      </c>
      <c r="W48" s="84"/>
      <c r="X48" s="84"/>
      <c r="Y48" s="98"/>
    </row>
    <row r="49" ht="19.15" customHeight="1" spans="1:25">
      <c r="A49" s="51"/>
      <c r="B49" s="44" t="s">
        <v>109</v>
      </c>
      <c r="C49" s="44"/>
      <c r="D49" s="44"/>
      <c r="E49" s="44"/>
      <c r="F49" s="44"/>
      <c r="G49" s="44"/>
      <c r="H49" s="59">
        <f t="shared" ref="H49:K49" si="2">H48+H40</f>
        <v>101</v>
      </c>
      <c r="I49" s="59">
        <f t="shared" si="2"/>
        <v>1896</v>
      </c>
      <c r="J49" s="59">
        <f t="shared" si="2"/>
        <v>1496</v>
      </c>
      <c r="K49" s="59">
        <f t="shared" si="2"/>
        <v>400</v>
      </c>
      <c r="L49" s="59"/>
      <c r="M49" s="79">
        <f t="shared" ref="M49:V49" si="3">M48+M40</f>
        <v>26</v>
      </c>
      <c r="N49" s="79">
        <f t="shared" si="3"/>
        <v>20</v>
      </c>
      <c r="O49" s="79">
        <f t="shared" si="3"/>
        <v>11</v>
      </c>
      <c r="P49" s="79">
        <f t="shared" si="3"/>
        <v>6</v>
      </c>
      <c r="Q49" s="79">
        <f t="shared" si="3"/>
        <v>2</v>
      </c>
      <c r="R49" s="79">
        <f t="shared" si="3"/>
        <v>0</v>
      </c>
      <c r="S49" s="79">
        <f t="shared" si="3"/>
        <v>10</v>
      </c>
      <c r="T49" s="79">
        <f t="shared" si="3"/>
        <v>14</v>
      </c>
      <c r="U49" s="79">
        <f t="shared" si="3"/>
        <v>4</v>
      </c>
      <c r="V49" s="79">
        <f t="shared" si="3"/>
        <v>0</v>
      </c>
      <c r="W49" s="92">
        <f>I49/M85</f>
        <v>0.367441860465116</v>
      </c>
      <c r="X49" s="92"/>
      <c r="Y49" s="98"/>
    </row>
    <row r="50" ht="19.15" customHeight="1" spans="1:25">
      <c r="A50" s="51"/>
      <c r="B50" s="44"/>
      <c r="C50" s="45">
        <v>1</v>
      </c>
      <c r="D50" s="45">
        <v>153006</v>
      </c>
      <c r="E50" s="65" t="s">
        <v>110</v>
      </c>
      <c r="F50" s="45" t="s">
        <v>44</v>
      </c>
      <c r="G50" s="45" t="s">
        <v>111</v>
      </c>
      <c r="H50" s="66">
        <v>4</v>
      </c>
      <c r="I50" s="45">
        <f>J50+K50</f>
        <v>72</v>
      </c>
      <c r="J50" s="66">
        <v>36</v>
      </c>
      <c r="K50" s="66">
        <v>36</v>
      </c>
      <c r="L50" s="45">
        <v>1</v>
      </c>
      <c r="M50" s="66">
        <v>4</v>
      </c>
      <c r="N50" s="66"/>
      <c r="O50" s="66"/>
      <c r="P50" s="66"/>
      <c r="Q50" s="66"/>
      <c r="R50" s="66"/>
      <c r="S50" s="66"/>
      <c r="T50" s="66"/>
      <c r="U50" s="66"/>
      <c r="V50" s="66"/>
      <c r="W50" s="45" t="s">
        <v>27</v>
      </c>
      <c r="X50" s="93" t="s">
        <v>112</v>
      </c>
      <c r="Y50" s="99"/>
    </row>
    <row r="51" ht="19.15" customHeight="1" spans="1:25">
      <c r="A51" s="51"/>
      <c r="B51" s="44"/>
      <c r="C51" s="45">
        <v>2</v>
      </c>
      <c r="D51" s="45">
        <v>153018</v>
      </c>
      <c r="E51" s="65" t="s">
        <v>113</v>
      </c>
      <c r="F51" s="45" t="s">
        <v>44</v>
      </c>
      <c r="G51" s="45" t="s">
        <v>111</v>
      </c>
      <c r="H51" s="66">
        <v>6</v>
      </c>
      <c r="I51" s="45">
        <f t="shared" ref="I51:I73" si="4">J51+K51</f>
        <v>108</v>
      </c>
      <c r="J51" s="66">
        <v>36</v>
      </c>
      <c r="K51" s="66">
        <v>72</v>
      </c>
      <c r="L51" s="45">
        <v>2</v>
      </c>
      <c r="M51" s="66"/>
      <c r="N51" s="66">
        <v>6</v>
      </c>
      <c r="O51" s="66"/>
      <c r="P51" s="66"/>
      <c r="Q51" s="66"/>
      <c r="R51" s="66"/>
      <c r="S51" s="66"/>
      <c r="T51" s="66"/>
      <c r="U51" s="66"/>
      <c r="V51" s="66"/>
      <c r="W51" s="45" t="s">
        <v>27</v>
      </c>
      <c r="X51" s="93" t="s">
        <v>112</v>
      </c>
      <c r="Y51" s="99"/>
    </row>
    <row r="52" ht="19.15" customHeight="1" spans="1:25">
      <c r="A52" s="51"/>
      <c r="B52" s="44"/>
      <c r="C52" s="45">
        <v>3</v>
      </c>
      <c r="D52" s="45">
        <v>153034</v>
      </c>
      <c r="E52" s="65" t="s">
        <v>114</v>
      </c>
      <c r="F52" s="45" t="s">
        <v>44</v>
      </c>
      <c r="G52" s="45" t="s">
        <v>111</v>
      </c>
      <c r="H52" s="66">
        <v>6</v>
      </c>
      <c r="I52" s="45">
        <f t="shared" si="4"/>
        <v>108</v>
      </c>
      <c r="J52" s="66">
        <v>36</v>
      </c>
      <c r="K52" s="66">
        <v>72</v>
      </c>
      <c r="L52" s="45">
        <v>3</v>
      </c>
      <c r="M52" s="66"/>
      <c r="N52" s="66"/>
      <c r="O52" s="66">
        <v>6</v>
      </c>
      <c r="P52" s="66"/>
      <c r="Q52" s="66"/>
      <c r="R52" s="66"/>
      <c r="S52" s="66"/>
      <c r="T52" s="66"/>
      <c r="U52" s="66"/>
      <c r="V52" s="66"/>
      <c r="W52" s="45" t="s">
        <v>27</v>
      </c>
      <c r="X52" s="93" t="s">
        <v>112</v>
      </c>
      <c r="Y52" s="99"/>
    </row>
    <row r="53" ht="19.15" customHeight="1" spans="1:25">
      <c r="A53" s="51"/>
      <c r="B53" s="44"/>
      <c r="C53" s="45">
        <v>4</v>
      </c>
      <c r="D53" s="45">
        <v>151002</v>
      </c>
      <c r="E53" s="65" t="s">
        <v>115</v>
      </c>
      <c r="F53" s="45" t="s">
        <v>44</v>
      </c>
      <c r="G53" s="45" t="s">
        <v>111</v>
      </c>
      <c r="H53" s="66">
        <v>6</v>
      </c>
      <c r="I53" s="45">
        <f t="shared" si="4"/>
        <v>108</v>
      </c>
      <c r="J53" s="66">
        <v>36</v>
      </c>
      <c r="K53" s="66">
        <v>72</v>
      </c>
      <c r="L53" s="45">
        <v>3</v>
      </c>
      <c r="M53" s="66"/>
      <c r="N53" s="80"/>
      <c r="O53" s="66">
        <v>6</v>
      </c>
      <c r="P53" s="66"/>
      <c r="Q53" s="66"/>
      <c r="R53" s="66"/>
      <c r="S53" s="66"/>
      <c r="T53" s="66"/>
      <c r="U53" s="66"/>
      <c r="V53" s="66"/>
      <c r="W53" s="45" t="s">
        <v>27</v>
      </c>
      <c r="X53" s="93" t="s">
        <v>112</v>
      </c>
      <c r="Y53" s="100"/>
    </row>
    <row r="54" ht="19.15" customHeight="1" spans="1:25">
      <c r="A54" s="51"/>
      <c r="B54" s="44"/>
      <c r="C54" s="45">
        <v>5</v>
      </c>
      <c r="D54" s="45">
        <v>151031</v>
      </c>
      <c r="E54" s="65" t="s">
        <v>116</v>
      </c>
      <c r="F54" s="45" t="s">
        <v>44</v>
      </c>
      <c r="G54" s="45" t="s">
        <v>111</v>
      </c>
      <c r="H54" s="66">
        <v>6</v>
      </c>
      <c r="I54" s="45">
        <f t="shared" si="4"/>
        <v>108</v>
      </c>
      <c r="J54" s="66">
        <v>54</v>
      </c>
      <c r="K54" s="66">
        <v>54</v>
      </c>
      <c r="L54" s="45">
        <v>4</v>
      </c>
      <c r="M54" s="66"/>
      <c r="N54" s="66"/>
      <c r="O54" s="66"/>
      <c r="P54" s="66">
        <v>6</v>
      </c>
      <c r="Q54" s="66"/>
      <c r="R54" s="66"/>
      <c r="S54" s="66"/>
      <c r="T54" s="66"/>
      <c r="U54" s="66"/>
      <c r="V54" s="66"/>
      <c r="W54" s="45" t="s">
        <v>27</v>
      </c>
      <c r="X54" s="93" t="s">
        <v>112</v>
      </c>
      <c r="Y54" s="100"/>
    </row>
    <row r="55" ht="19.15" customHeight="1" spans="1:25">
      <c r="A55" s="51"/>
      <c r="B55" s="44"/>
      <c r="C55" s="45">
        <v>6</v>
      </c>
      <c r="D55" s="45">
        <v>153030</v>
      </c>
      <c r="E55" s="65" t="s">
        <v>117</v>
      </c>
      <c r="F55" s="45" t="s">
        <v>44</v>
      </c>
      <c r="G55" s="45" t="s">
        <v>111</v>
      </c>
      <c r="H55" s="66">
        <v>4</v>
      </c>
      <c r="I55" s="45">
        <f t="shared" si="4"/>
        <v>72</v>
      </c>
      <c r="J55" s="66">
        <v>36</v>
      </c>
      <c r="K55" s="66">
        <v>36</v>
      </c>
      <c r="L55" s="45">
        <v>4</v>
      </c>
      <c r="M55" s="66"/>
      <c r="N55" s="66"/>
      <c r="O55" s="66"/>
      <c r="P55" s="66">
        <v>4</v>
      </c>
      <c r="Q55" s="66"/>
      <c r="R55" s="66"/>
      <c r="S55" s="66"/>
      <c r="T55" s="66"/>
      <c r="U55" s="66"/>
      <c r="V55" s="66"/>
      <c r="W55" s="45" t="s">
        <v>27</v>
      </c>
      <c r="X55" s="93" t="s">
        <v>112</v>
      </c>
      <c r="Y55" s="100"/>
    </row>
    <row r="56" ht="19.15" customHeight="1" spans="1:25">
      <c r="A56" s="51"/>
      <c r="B56" s="44"/>
      <c r="C56" s="45">
        <v>7</v>
      </c>
      <c r="D56" s="45">
        <v>151003</v>
      </c>
      <c r="E56" s="65" t="s">
        <v>118</v>
      </c>
      <c r="F56" s="45" t="s">
        <v>44</v>
      </c>
      <c r="G56" s="45" t="s">
        <v>111</v>
      </c>
      <c r="H56" s="66">
        <v>4</v>
      </c>
      <c r="I56" s="45">
        <f t="shared" si="4"/>
        <v>72</v>
      </c>
      <c r="J56" s="66">
        <v>36</v>
      </c>
      <c r="K56" s="66">
        <v>36</v>
      </c>
      <c r="L56" s="45">
        <v>4</v>
      </c>
      <c r="M56" s="66"/>
      <c r="N56" s="66"/>
      <c r="O56" s="66"/>
      <c r="P56" s="66">
        <v>4</v>
      </c>
      <c r="Q56" s="66"/>
      <c r="R56" s="66"/>
      <c r="S56" s="66"/>
      <c r="T56" s="66"/>
      <c r="U56" s="66"/>
      <c r="V56" s="66"/>
      <c r="W56" s="45" t="s">
        <v>27</v>
      </c>
      <c r="X56" s="93" t="s">
        <v>112</v>
      </c>
      <c r="Y56" s="100"/>
    </row>
    <row r="57" s="35" customFormat="1" ht="19.15" customHeight="1" spans="1:25">
      <c r="A57" s="51"/>
      <c r="B57" s="44"/>
      <c r="C57" s="45">
        <v>8</v>
      </c>
      <c r="D57" s="45">
        <v>151021</v>
      </c>
      <c r="E57" s="65" t="s">
        <v>119</v>
      </c>
      <c r="F57" s="45" t="s">
        <v>44</v>
      </c>
      <c r="G57" s="45" t="s">
        <v>111</v>
      </c>
      <c r="H57" s="66">
        <v>6</v>
      </c>
      <c r="I57" s="45">
        <f t="shared" si="4"/>
        <v>108</v>
      </c>
      <c r="J57" s="66">
        <v>36</v>
      </c>
      <c r="K57" s="66">
        <v>72</v>
      </c>
      <c r="L57" s="45">
        <v>5</v>
      </c>
      <c r="M57" s="66"/>
      <c r="N57" s="66"/>
      <c r="O57" s="66"/>
      <c r="P57" s="66"/>
      <c r="Q57" s="66">
        <v>6</v>
      </c>
      <c r="R57" s="66"/>
      <c r="S57" s="66"/>
      <c r="T57" s="66"/>
      <c r="U57" s="66"/>
      <c r="V57" s="66"/>
      <c r="W57" s="45" t="s">
        <v>27</v>
      </c>
      <c r="X57" s="93" t="s">
        <v>112</v>
      </c>
      <c r="Y57" s="66" t="s">
        <v>120</v>
      </c>
    </row>
    <row r="58" ht="19.15" customHeight="1" spans="1:25">
      <c r="A58" s="51"/>
      <c r="B58" s="44"/>
      <c r="C58" s="45">
        <v>9</v>
      </c>
      <c r="D58" s="45">
        <v>153021</v>
      </c>
      <c r="E58" s="65" t="s">
        <v>121</v>
      </c>
      <c r="F58" s="45" t="s">
        <v>44</v>
      </c>
      <c r="G58" s="45" t="s">
        <v>111</v>
      </c>
      <c r="H58" s="66">
        <v>6</v>
      </c>
      <c r="I58" s="45">
        <f t="shared" si="4"/>
        <v>108</v>
      </c>
      <c r="J58" s="66">
        <v>36</v>
      </c>
      <c r="K58" s="66">
        <v>72</v>
      </c>
      <c r="L58" s="45">
        <v>5</v>
      </c>
      <c r="M58" s="66"/>
      <c r="N58" s="66"/>
      <c r="O58" s="66"/>
      <c r="P58" s="66"/>
      <c r="Q58" s="66">
        <v>6</v>
      </c>
      <c r="R58" s="66"/>
      <c r="S58" s="66"/>
      <c r="T58" s="66"/>
      <c r="U58" s="66"/>
      <c r="V58" s="66"/>
      <c r="W58" s="45" t="s">
        <v>27</v>
      </c>
      <c r="X58" s="93" t="s">
        <v>112</v>
      </c>
      <c r="Y58" s="66" t="s">
        <v>120</v>
      </c>
    </row>
    <row r="59" ht="19.15" customHeight="1" spans="1:25">
      <c r="A59" s="51"/>
      <c r="B59" s="44"/>
      <c r="C59" s="45">
        <v>10</v>
      </c>
      <c r="D59" s="45">
        <v>151004</v>
      </c>
      <c r="E59" s="65" t="s">
        <v>122</v>
      </c>
      <c r="F59" s="45" t="s">
        <v>44</v>
      </c>
      <c r="G59" s="45" t="s">
        <v>111</v>
      </c>
      <c r="H59" s="66">
        <v>6</v>
      </c>
      <c r="I59" s="45">
        <f t="shared" si="4"/>
        <v>108</v>
      </c>
      <c r="J59" s="66">
        <v>36</v>
      </c>
      <c r="K59" s="66">
        <v>72</v>
      </c>
      <c r="L59" s="45">
        <v>5</v>
      </c>
      <c r="M59" s="66"/>
      <c r="N59" s="66"/>
      <c r="O59" s="66"/>
      <c r="P59" s="66"/>
      <c r="Q59" s="66">
        <v>6</v>
      </c>
      <c r="R59" s="66"/>
      <c r="S59" s="66"/>
      <c r="T59" s="66"/>
      <c r="U59" s="66"/>
      <c r="V59" s="66"/>
      <c r="W59" s="45" t="s">
        <v>27</v>
      </c>
      <c r="X59" s="93" t="s">
        <v>112</v>
      </c>
      <c r="Y59" s="66"/>
    </row>
    <row r="60" ht="19.15" customHeight="1" spans="1:25">
      <c r="A60" s="51"/>
      <c r="B60" s="44"/>
      <c r="C60" s="45">
        <v>11</v>
      </c>
      <c r="D60" s="45">
        <v>153007</v>
      </c>
      <c r="E60" s="65" t="s">
        <v>123</v>
      </c>
      <c r="F60" s="45" t="s">
        <v>44</v>
      </c>
      <c r="G60" s="45" t="s">
        <v>111</v>
      </c>
      <c r="H60" s="66">
        <v>4</v>
      </c>
      <c r="I60" s="45">
        <f t="shared" si="4"/>
        <v>72</v>
      </c>
      <c r="J60" s="66">
        <v>36</v>
      </c>
      <c r="K60" s="66">
        <v>36</v>
      </c>
      <c r="L60" s="45">
        <v>6</v>
      </c>
      <c r="M60" s="66"/>
      <c r="N60" s="66"/>
      <c r="O60" s="66"/>
      <c r="P60" s="66"/>
      <c r="Q60" s="66"/>
      <c r="R60" s="66">
        <v>4</v>
      </c>
      <c r="S60" s="66"/>
      <c r="T60" s="66"/>
      <c r="U60" s="66"/>
      <c r="V60" s="66"/>
      <c r="W60" s="45" t="s">
        <v>27</v>
      </c>
      <c r="X60" s="93" t="s">
        <v>112</v>
      </c>
      <c r="Y60" s="66"/>
    </row>
    <row r="61" ht="19.15" customHeight="1" spans="1:25">
      <c r="A61" s="51"/>
      <c r="B61" s="44"/>
      <c r="C61" s="45">
        <v>12</v>
      </c>
      <c r="D61" s="45">
        <v>151027</v>
      </c>
      <c r="E61" s="65" t="s">
        <v>124</v>
      </c>
      <c r="F61" s="45" t="s">
        <v>44</v>
      </c>
      <c r="G61" s="45" t="s">
        <v>111</v>
      </c>
      <c r="H61" s="66">
        <v>6</v>
      </c>
      <c r="I61" s="45">
        <f t="shared" si="4"/>
        <v>108</v>
      </c>
      <c r="J61" s="66">
        <v>36</v>
      </c>
      <c r="K61" s="66">
        <v>72</v>
      </c>
      <c r="L61" s="45">
        <v>6</v>
      </c>
      <c r="M61" s="66"/>
      <c r="N61" s="66"/>
      <c r="O61" s="66"/>
      <c r="P61" s="66"/>
      <c r="Q61" s="66"/>
      <c r="R61" s="66">
        <v>6</v>
      </c>
      <c r="S61" s="66"/>
      <c r="T61" s="66"/>
      <c r="U61" s="66"/>
      <c r="V61" s="66"/>
      <c r="W61" s="45" t="s">
        <v>27</v>
      </c>
      <c r="X61" s="93" t="s">
        <v>112</v>
      </c>
      <c r="Y61" s="66"/>
    </row>
    <row r="62" ht="19.15" customHeight="1" spans="1:25">
      <c r="A62" s="51"/>
      <c r="B62" s="44"/>
      <c r="C62" s="45">
        <v>13</v>
      </c>
      <c r="D62" s="45">
        <v>153025</v>
      </c>
      <c r="E62" s="65" t="s">
        <v>125</v>
      </c>
      <c r="F62" s="45" t="s">
        <v>44</v>
      </c>
      <c r="G62" s="45" t="s">
        <v>111</v>
      </c>
      <c r="H62" s="66">
        <v>6</v>
      </c>
      <c r="I62" s="45">
        <f t="shared" si="4"/>
        <v>108</v>
      </c>
      <c r="J62" s="66">
        <v>36</v>
      </c>
      <c r="K62" s="66">
        <v>72</v>
      </c>
      <c r="L62" s="45">
        <v>6</v>
      </c>
      <c r="M62" s="66"/>
      <c r="N62" s="66"/>
      <c r="O62" s="66"/>
      <c r="P62" s="66"/>
      <c r="Q62" s="94"/>
      <c r="R62" s="66">
        <v>6</v>
      </c>
      <c r="S62" s="66"/>
      <c r="T62" s="66"/>
      <c r="U62" s="66"/>
      <c r="V62" s="66"/>
      <c r="W62" s="45" t="s">
        <v>27</v>
      </c>
      <c r="X62" s="93" t="s">
        <v>112</v>
      </c>
      <c r="Y62" s="66"/>
    </row>
    <row r="63" ht="19.15" customHeight="1" spans="1:25">
      <c r="A63" s="51"/>
      <c r="B63" s="44"/>
      <c r="C63" s="45">
        <v>14</v>
      </c>
      <c r="D63" s="45">
        <v>151022</v>
      </c>
      <c r="E63" s="65" t="s">
        <v>126</v>
      </c>
      <c r="F63" s="45" t="s">
        <v>26</v>
      </c>
      <c r="G63" s="45"/>
      <c r="H63" s="66">
        <v>4</v>
      </c>
      <c r="I63" s="45">
        <f t="shared" si="4"/>
        <v>72</v>
      </c>
      <c r="J63" s="66">
        <v>72</v>
      </c>
      <c r="K63" s="66"/>
      <c r="L63" s="45">
        <v>6</v>
      </c>
      <c r="M63" s="66"/>
      <c r="N63" s="66"/>
      <c r="O63" s="66"/>
      <c r="P63" s="66"/>
      <c r="Q63" s="94"/>
      <c r="R63" s="66">
        <v>4</v>
      </c>
      <c r="S63" s="66"/>
      <c r="T63" s="66"/>
      <c r="U63" s="66"/>
      <c r="V63" s="66"/>
      <c r="W63" s="45" t="s">
        <v>27</v>
      </c>
      <c r="X63" s="93" t="s">
        <v>112</v>
      </c>
      <c r="Y63" s="66"/>
    </row>
    <row r="64" ht="19.15" customHeight="1" spans="1:25">
      <c r="A64" s="51"/>
      <c r="B64" s="44"/>
      <c r="C64" s="45">
        <v>15</v>
      </c>
      <c r="D64" s="45">
        <v>152005</v>
      </c>
      <c r="E64" s="65" t="s">
        <v>127</v>
      </c>
      <c r="F64" s="45" t="s">
        <v>44</v>
      </c>
      <c r="G64" s="45" t="s">
        <v>111</v>
      </c>
      <c r="H64" s="66">
        <v>6</v>
      </c>
      <c r="I64" s="45">
        <f t="shared" si="4"/>
        <v>108</v>
      </c>
      <c r="J64" s="66">
        <v>36</v>
      </c>
      <c r="K64" s="66">
        <v>72</v>
      </c>
      <c r="L64" s="45">
        <v>7</v>
      </c>
      <c r="M64" s="66"/>
      <c r="N64" s="66"/>
      <c r="O64" s="66"/>
      <c r="P64" s="66"/>
      <c r="Q64" s="94"/>
      <c r="R64" s="66"/>
      <c r="S64" s="66">
        <v>6</v>
      </c>
      <c r="T64" s="66"/>
      <c r="U64" s="66"/>
      <c r="V64" s="66"/>
      <c r="W64" s="45" t="s">
        <v>27</v>
      </c>
      <c r="X64" s="93" t="s">
        <v>112</v>
      </c>
      <c r="Y64" s="66" t="s">
        <v>120</v>
      </c>
    </row>
    <row r="65" ht="19.15" customHeight="1" spans="1:25">
      <c r="A65" s="51"/>
      <c r="B65" s="44"/>
      <c r="C65" s="45">
        <v>16</v>
      </c>
      <c r="D65" s="45">
        <v>152052</v>
      </c>
      <c r="E65" s="65" t="s">
        <v>128</v>
      </c>
      <c r="F65" s="45" t="s">
        <v>44</v>
      </c>
      <c r="G65" s="45" t="s">
        <v>111</v>
      </c>
      <c r="H65" s="66">
        <v>6</v>
      </c>
      <c r="I65" s="45">
        <f t="shared" si="4"/>
        <v>108</v>
      </c>
      <c r="J65" s="66">
        <v>36</v>
      </c>
      <c r="K65" s="66">
        <v>72</v>
      </c>
      <c r="L65" s="45">
        <v>7</v>
      </c>
      <c r="M65" s="66"/>
      <c r="N65" s="66"/>
      <c r="O65" s="66"/>
      <c r="P65" s="66"/>
      <c r="Q65" s="66"/>
      <c r="R65" s="66"/>
      <c r="S65" s="66">
        <v>6</v>
      </c>
      <c r="T65" s="66"/>
      <c r="U65" s="66"/>
      <c r="V65" s="66"/>
      <c r="W65" s="45" t="s">
        <v>27</v>
      </c>
      <c r="X65" s="93" t="s">
        <v>112</v>
      </c>
      <c r="Y65" s="66" t="s">
        <v>120</v>
      </c>
    </row>
    <row r="66" ht="19.15" customHeight="1" spans="1:25">
      <c r="A66" s="51"/>
      <c r="B66" s="44"/>
      <c r="C66" s="45">
        <v>17</v>
      </c>
      <c r="D66" s="45">
        <v>152048</v>
      </c>
      <c r="E66" s="65" t="s">
        <v>129</v>
      </c>
      <c r="F66" s="45" t="s">
        <v>44</v>
      </c>
      <c r="G66" s="45" t="s">
        <v>111</v>
      </c>
      <c r="H66" s="66">
        <v>6</v>
      </c>
      <c r="I66" s="45">
        <f t="shared" si="4"/>
        <v>108</v>
      </c>
      <c r="J66" s="66">
        <v>54</v>
      </c>
      <c r="K66" s="66">
        <v>54</v>
      </c>
      <c r="L66" s="45">
        <v>7</v>
      </c>
      <c r="M66" s="66"/>
      <c r="N66" s="66"/>
      <c r="O66" s="66"/>
      <c r="P66" s="66"/>
      <c r="Q66" s="66"/>
      <c r="R66" s="66"/>
      <c r="S66" s="66">
        <v>6</v>
      </c>
      <c r="T66" s="66"/>
      <c r="U66" s="66"/>
      <c r="V66" s="66"/>
      <c r="W66" s="45" t="s">
        <v>27</v>
      </c>
      <c r="X66" s="93" t="s">
        <v>112</v>
      </c>
      <c r="Y66" s="66" t="s">
        <v>120</v>
      </c>
    </row>
    <row r="67" ht="19.15" customHeight="1" spans="1:25">
      <c r="A67" s="51"/>
      <c r="B67" s="44"/>
      <c r="C67" s="45">
        <v>18</v>
      </c>
      <c r="D67" s="45">
        <v>152032</v>
      </c>
      <c r="E67" s="65" t="s">
        <v>130</v>
      </c>
      <c r="F67" s="45" t="s">
        <v>44</v>
      </c>
      <c r="G67" s="45" t="s">
        <v>111</v>
      </c>
      <c r="H67" s="66">
        <v>6</v>
      </c>
      <c r="I67" s="45">
        <f t="shared" si="4"/>
        <v>108</v>
      </c>
      <c r="J67" s="66">
        <v>36</v>
      </c>
      <c r="K67" s="66">
        <v>72</v>
      </c>
      <c r="L67" s="45">
        <v>8</v>
      </c>
      <c r="M67" s="66"/>
      <c r="N67" s="66"/>
      <c r="O67" s="66"/>
      <c r="P67" s="66"/>
      <c r="Q67" s="66"/>
      <c r="R67" s="66"/>
      <c r="S67" s="66"/>
      <c r="T67" s="66">
        <v>6</v>
      </c>
      <c r="U67" s="66"/>
      <c r="V67" s="66"/>
      <c r="W67" s="45" t="s">
        <v>27</v>
      </c>
      <c r="X67" s="93" t="s">
        <v>112</v>
      </c>
      <c r="Y67" s="66"/>
    </row>
    <row r="68" ht="19.15" customHeight="1" spans="1:25">
      <c r="A68" s="51"/>
      <c r="B68" s="44"/>
      <c r="C68" s="45">
        <v>19</v>
      </c>
      <c r="D68" s="45">
        <v>152010</v>
      </c>
      <c r="E68" s="65" t="s">
        <v>131</v>
      </c>
      <c r="F68" s="45" t="s">
        <v>44</v>
      </c>
      <c r="G68" s="45" t="s">
        <v>111</v>
      </c>
      <c r="H68" s="66">
        <v>6</v>
      </c>
      <c r="I68" s="45">
        <f t="shared" si="4"/>
        <v>108</v>
      </c>
      <c r="J68" s="66">
        <v>36</v>
      </c>
      <c r="K68" s="66">
        <v>72</v>
      </c>
      <c r="L68" s="45">
        <v>8</v>
      </c>
      <c r="M68" s="66"/>
      <c r="N68" s="66"/>
      <c r="O68" s="66"/>
      <c r="P68" s="66"/>
      <c r="Q68" s="66"/>
      <c r="R68" s="66"/>
      <c r="S68" s="66"/>
      <c r="T68" s="66">
        <v>6</v>
      </c>
      <c r="U68" s="66"/>
      <c r="V68" s="66"/>
      <c r="W68" s="45" t="s">
        <v>27</v>
      </c>
      <c r="X68" s="93" t="s">
        <v>112</v>
      </c>
      <c r="Y68" s="66" t="s">
        <v>120</v>
      </c>
    </row>
    <row r="69" ht="19.15" customHeight="1" spans="1:25">
      <c r="A69" s="51"/>
      <c r="B69" s="44"/>
      <c r="C69" s="45">
        <v>20</v>
      </c>
      <c r="D69" s="45">
        <v>152016</v>
      </c>
      <c r="E69" s="65" t="s">
        <v>132</v>
      </c>
      <c r="F69" s="45" t="s">
        <v>44</v>
      </c>
      <c r="G69" s="45" t="s">
        <v>111</v>
      </c>
      <c r="H69" s="66">
        <v>4</v>
      </c>
      <c r="I69" s="45">
        <f t="shared" si="4"/>
        <v>72</v>
      </c>
      <c r="J69" s="66">
        <v>36</v>
      </c>
      <c r="K69" s="66">
        <v>36</v>
      </c>
      <c r="L69" s="45">
        <v>8</v>
      </c>
      <c r="M69" s="66"/>
      <c r="N69" s="66"/>
      <c r="O69" s="66"/>
      <c r="P69" s="66"/>
      <c r="Q69" s="66"/>
      <c r="R69" s="66"/>
      <c r="S69" s="66"/>
      <c r="T69" s="66">
        <v>4</v>
      </c>
      <c r="U69" s="66"/>
      <c r="V69" s="66"/>
      <c r="W69" s="45" t="s">
        <v>27</v>
      </c>
      <c r="X69" s="93" t="s">
        <v>112</v>
      </c>
      <c r="Y69" s="66" t="s">
        <v>120</v>
      </c>
    </row>
    <row r="70" ht="19.15" customHeight="1" spans="1:25">
      <c r="A70" s="51"/>
      <c r="B70" s="44"/>
      <c r="C70" s="45">
        <v>21</v>
      </c>
      <c r="D70" s="45">
        <v>153023</v>
      </c>
      <c r="E70" s="65" t="s">
        <v>133</v>
      </c>
      <c r="F70" s="45" t="s">
        <v>44</v>
      </c>
      <c r="G70" s="45" t="s">
        <v>111</v>
      </c>
      <c r="H70" s="66">
        <v>4</v>
      </c>
      <c r="I70" s="45">
        <f t="shared" si="4"/>
        <v>72</v>
      </c>
      <c r="J70" s="66">
        <v>36</v>
      </c>
      <c r="K70" s="66">
        <v>36</v>
      </c>
      <c r="L70" s="45">
        <v>9</v>
      </c>
      <c r="M70" s="66"/>
      <c r="N70" s="66"/>
      <c r="O70" s="66"/>
      <c r="P70" s="66"/>
      <c r="Q70" s="66"/>
      <c r="R70" s="66"/>
      <c r="S70" s="66"/>
      <c r="T70" s="66"/>
      <c r="U70" s="66">
        <v>4</v>
      </c>
      <c r="V70" s="66"/>
      <c r="W70" s="45" t="s">
        <v>27</v>
      </c>
      <c r="X70" s="93" t="s">
        <v>112</v>
      </c>
      <c r="Y70" s="66"/>
    </row>
    <row r="71" ht="19.15" customHeight="1" spans="1:25">
      <c r="A71" s="51"/>
      <c r="B71" s="44"/>
      <c r="C71" s="45">
        <v>22</v>
      </c>
      <c r="D71" s="45">
        <v>152039</v>
      </c>
      <c r="E71" s="65" t="s">
        <v>134</v>
      </c>
      <c r="F71" s="45" t="s">
        <v>44</v>
      </c>
      <c r="G71" s="45" t="s">
        <v>111</v>
      </c>
      <c r="H71" s="66">
        <v>4</v>
      </c>
      <c r="I71" s="45">
        <f t="shared" si="4"/>
        <v>72</v>
      </c>
      <c r="J71" s="66">
        <v>36</v>
      </c>
      <c r="K71" s="66">
        <v>36</v>
      </c>
      <c r="L71" s="45">
        <v>9</v>
      </c>
      <c r="M71" s="66"/>
      <c r="N71" s="66"/>
      <c r="O71" s="66"/>
      <c r="P71" s="66"/>
      <c r="Q71" s="66"/>
      <c r="R71" s="66"/>
      <c r="S71" s="66"/>
      <c r="T71" s="66"/>
      <c r="U71" s="66">
        <v>4</v>
      </c>
      <c r="V71" s="66"/>
      <c r="W71" s="45" t="s">
        <v>27</v>
      </c>
      <c r="X71" s="93" t="s">
        <v>112</v>
      </c>
      <c r="Y71" s="100"/>
    </row>
    <row r="72" ht="19.15" customHeight="1" spans="1:25">
      <c r="A72" s="51"/>
      <c r="B72" s="44"/>
      <c r="C72" s="45">
        <v>23</v>
      </c>
      <c r="D72" s="45">
        <v>152017</v>
      </c>
      <c r="E72" s="65" t="s">
        <v>135</v>
      </c>
      <c r="F72" s="45" t="s">
        <v>44</v>
      </c>
      <c r="G72" s="45" t="s">
        <v>111</v>
      </c>
      <c r="H72" s="66">
        <v>6</v>
      </c>
      <c r="I72" s="45">
        <f t="shared" si="4"/>
        <v>108</v>
      </c>
      <c r="J72" s="66">
        <v>54</v>
      </c>
      <c r="K72" s="66">
        <v>54</v>
      </c>
      <c r="L72" s="45">
        <v>9</v>
      </c>
      <c r="M72" s="66"/>
      <c r="N72" s="66"/>
      <c r="O72" s="66"/>
      <c r="P72" s="66"/>
      <c r="Q72" s="66"/>
      <c r="R72" s="66"/>
      <c r="S72" s="66"/>
      <c r="T72" s="66"/>
      <c r="U72" s="66">
        <v>8</v>
      </c>
      <c r="V72" s="66"/>
      <c r="W72" s="45" t="s">
        <v>27</v>
      </c>
      <c r="X72" s="93" t="s">
        <v>112</v>
      </c>
      <c r="Y72" s="100"/>
    </row>
    <row r="73" ht="19.15" customHeight="1" spans="1:25">
      <c r="A73" s="51"/>
      <c r="B73" s="44"/>
      <c r="C73" s="45">
        <v>24</v>
      </c>
      <c r="D73" s="45">
        <v>153033</v>
      </c>
      <c r="E73" s="65" t="s">
        <v>136</v>
      </c>
      <c r="F73" s="45" t="s">
        <v>47</v>
      </c>
      <c r="G73" s="66"/>
      <c r="H73" s="66">
        <v>26</v>
      </c>
      <c r="I73" s="45">
        <f t="shared" si="4"/>
        <v>780</v>
      </c>
      <c r="J73" s="66">
        <v>0</v>
      </c>
      <c r="K73" s="106">
        <v>780</v>
      </c>
      <c r="L73" s="107" t="s">
        <v>137</v>
      </c>
      <c r="M73" s="66"/>
      <c r="N73" s="66"/>
      <c r="O73" s="66"/>
      <c r="P73" s="66"/>
      <c r="Q73" s="66"/>
      <c r="R73" s="66"/>
      <c r="S73" s="66"/>
      <c r="T73" s="66"/>
      <c r="U73" s="66" t="s">
        <v>138</v>
      </c>
      <c r="V73" s="66" t="s">
        <v>139</v>
      </c>
      <c r="W73" s="45" t="s">
        <v>54</v>
      </c>
      <c r="X73" s="93" t="s">
        <v>112</v>
      </c>
      <c r="Y73" s="100"/>
    </row>
    <row r="74" spans="1:25">
      <c r="A74" s="51"/>
      <c r="B74" s="44"/>
      <c r="C74" s="59" t="s">
        <v>94</v>
      </c>
      <c r="D74" s="59"/>
      <c r="E74" s="59"/>
      <c r="F74" s="59"/>
      <c r="G74" s="59"/>
      <c r="H74" s="101">
        <f>SUM(H50:H73)</f>
        <v>148</v>
      </c>
      <c r="I74" s="101">
        <f t="shared" ref="I74:V74" si="5">SUM(I50:I73)</f>
        <v>2976</v>
      </c>
      <c r="J74" s="101">
        <f t="shared" si="5"/>
        <v>918</v>
      </c>
      <c r="K74" s="101">
        <f t="shared" si="5"/>
        <v>2058</v>
      </c>
      <c r="L74" s="101">
        <f t="shared" si="5"/>
        <v>132</v>
      </c>
      <c r="M74" s="101">
        <f t="shared" si="5"/>
        <v>4</v>
      </c>
      <c r="N74" s="101">
        <f t="shared" si="5"/>
        <v>6</v>
      </c>
      <c r="O74" s="101">
        <f t="shared" si="5"/>
        <v>12</v>
      </c>
      <c r="P74" s="101">
        <f t="shared" si="5"/>
        <v>14</v>
      </c>
      <c r="Q74" s="101">
        <f t="shared" si="5"/>
        <v>18</v>
      </c>
      <c r="R74" s="101">
        <f t="shared" si="5"/>
        <v>20</v>
      </c>
      <c r="S74" s="101">
        <f t="shared" si="5"/>
        <v>18</v>
      </c>
      <c r="T74" s="101">
        <f t="shared" si="5"/>
        <v>16</v>
      </c>
      <c r="U74" s="101">
        <f t="shared" si="5"/>
        <v>16</v>
      </c>
      <c r="V74" s="101">
        <f t="shared" si="5"/>
        <v>0</v>
      </c>
      <c r="W74" s="84"/>
      <c r="X74" s="84"/>
      <c r="Y74" s="113"/>
    </row>
    <row r="75" ht="19.15" customHeight="1" spans="1:25">
      <c r="A75" s="51"/>
      <c r="B75" s="102" t="s">
        <v>140</v>
      </c>
      <c r="C75" s="66">
        <v>1</v>
      </c>
      <c r="D75" s="45">
        <v>151028</v>
      </c>
      <c r="E75" s="65" t="s">
        <v>141</v>
      </c>
      <c r="F75" s="45" t="s">
        <v>44</v>
      </c>
      <c r="G75" s="65" t="s">
        <v>111</v>
      </c>
      <c r="H75" s="45">
        <v>4</v>
      </c>
      <c r="I75" s="45">
        <v>72</v>
      </c>
      <c r="J75" s="45">
        <v>36</v>
      </c>
      <c r="K75" s="45">
        <v>36</v>
      </c>
      <c r="L75" s="45">
        <v>5</v>
      </c>
      <c r="M75" s="108"/>
      <c r="N75" s="109"/>
      <c r="O75" s="109"/>
      <c r="P75" s="109"/>
      <c r="Q75" s="109">
        <v>4</v>
      </c>
      <c r="R75" s="109"/>
      <c r="S75" s="60"/>
      <c r="T75" s="60"/>
      <c r="U75" s="60"/>
      <c r="V75" s="60"/>
      <c r="W75" s="60"/>
      <c r="X75" s="66"/>
      <c r="Y75" s="65"/>
    </row>
    <row r="76" s="35" customFormat="1" ht="19.15" customHeight="1" spans="1:25">
      <c r="A76" s="51"/>
      <c r="B76" s="102"/>
      <c r="C76" s="66">
        <v>2</v>
      </c>
      <c r="D76" s="45">
        <v>152054</v>
      </c>
      <c r="E76" s="65" t="s">
        <v>142</v>
      </c>
      <c r="F76" s="45" t="s">
        <v>44</v>
      </c>
      <c r="G76" s="65" t="s">
        <v>111</v>
      </c>
      <c r="H76" s="45">
        <v>4</v>
      </c>
      <c r="I76" s="45">
        <v>72</v>
      </c>
      <c r="J76" s="45">
        <v>36</v>
      </c>
      <c r="K76" s="45">
        <v>36</v>
      </c>
      <c r="L76" s="45">
        <v>4</v>
      </c>
      <c r="M76" s="108"/>
      <c r="N76" s="109"/>
      <c r="O76" s="109"/>
      <c r="P76" s="109">
        <v>4</v>
      </c>
      <c r="Q76" s="109"/>
      <c r="R76" s="109"/>
      <c r="S76" s="60"/>
      <c r="T76" s="60"/>
      <c r="U76" s="60"/>
      <c r="V76" s="60"/>
      <c r="W76" s="60"/>
      <c r="X76" s="66"/>
      <c r="Y76" s="65"/>
    </row>
    <row r="77" ht="19.15" customHeight="1" spans="1:25">
      <c r="A77" s="51"/>
      <c r="B77" s="102"/>
      <c r="C77" s="66">
        <v>3</v>
      </c>
      <c r="D77" s="45">
        <v>152055</v>
      </c>
      <c r="E77" s="65" t="s">
        <v>143</v>
      </c>
      <c r="F77" s="45" t="s">
        <v>44</v>
      </c>
      <c r="G77" s="65" t="s">
        <v>111</v>
      </c>
      <c r="H77" s="45">
        <v>4</v>
      </c>
      <c r="I77" s="45">
        <v>72</v>
      </c>
      <c r="J77" s="45">
        <v>36</v>
      </c>
      <c r="K77" s="45">
        <v>36</v>
      </c>
      <c r="L77" s="45">
        <v>6</v>
      </c>
      <c r="M77" s="109"/>
      <c r="N77" s="109"/>
      <c r="O77" s="109"/>
      <c r="P77" s="109"/>
      <c r="Q77" s="109"/>
      <c r="R77" s="109">
        <v>4</v>
      </c>
      <c r="S77" s="60"/>
      <c r="T77" s="60"/>
      <c r="U77" s="60"/>
      <c r="V77" s="60"/>
      <c r="W77" s="60"/>
      <c r="X77" s="66"/>
      <c r="Y77" s="65"/>
    </row>
    <row r="78" ht="19.15" customHeight="1" spans="1:25">
      <c r="A78" s="51"/>
      <c r="B78" s="102"/>
      <c r="C78" s="66">
        <v>4</v>
      </c>
      <c r="D78" s="66">
        <v>153004</v>
      </c>
      <c r="E78" s="100" t="s">
        <v>144</v>
      </c>
      <c r="F78" s="103" t="s">
        <v>44</v>
      </c>
      <c r="G78" s="45" t="s">
        <v>111</v>
      </c>
      <c r="H78" s="45">
        <f>I78/18</f>
        <v>4</v>
      </c>
      <c r="I78" s="45">
        <f>J78+K78</f>
        <v>72</v>
      </c>
      <c r="J78" s="45">
        <v>36</v>
      </c>
      <c r="K78" s="45">
        <v>36</v>
      </c>
      <c r="L78" s="45">
        <v>6</v>
      </c>
      <c r="M78" s="109"/>
      <c r="N78" s="109"/>
      <c r="O78" s="109"/>
      <c r="P78" s="109" t="str">
        <f>IF($L78=P$3,(IF(OR($F78="A",$G78="√"),$I78/P$5,$J78/P$5)),"")</f>
        <v/>
      </c>
      <c r="Q78" s="109"/>
      <c r="R78" s="109">
        <v>4</v>
      </c>
      <c r="S78" s="60"/>
      <c r="T78" s="60"/>
      <c r="U78" s="60"/>
      <c r="V78" s="60"/>
      <c r="W78" s="60"/>
      <c r="X78" s="112"/>
      <c r="Y78" s="65"/>
    </row>
    <row r="79" ht="19.15" customHeight="1" spans="1:25">
      <c r="A79" s="51"/>
      <c r="B79" s="102"/>
      <c r="C79" s="59" t="s">
        <v>94</v>
      </c>
      <c r="D79" s="59"/>
      <c r="E79" s="59"/>
      <c r="F79" s="59"/>
      <c r="G79" s="59"/>
      <c r="H79" s="59">
        <f t="shared" ref="H79:K79" si="6">SUM(H75:H78)</f>
        <v>16</v>
      </c>
      <c r="I79" s="59">
        <f t="shared" si="6"/>
        <v>288</v>
      </c>
      <c r="J79" s="59">
        <f t="shared" si="6"/>
        <v>144</v>
      </c>
      <c r="K79" s="59">
        <f t="shared" si="6"/>
        <v>144</v>
      </c>
      <c r="L79" s="59"/>
      <c r="M79" s="79">
        <f t="shared" ref="M79:V79" si="7">SUM(M75:M78)</f>
        <v>0</v>
      </c>
      <c r="N79" s="79">
        <f t="shared" si="7"/>
        <v>0</v>
      </c>
      <c r="O79" s="79">
        <f t="shared" si="7"/>
        <v>0</v>
      </c>
      <c r="P79" s="79">
        <f t="shared" si="7"/>
        <v>4</v>
      </c>
      <c r="Q79" s="79">
        <f t="shared" si="7"/>
        <v>4</v>
      </c>
      <c r="R79" s="79">
        <f t="shared" si="7"/>
        <v>8</v>
      </c>
      <c r="S79" s="79">
        <f t="shared" si="7"/>
        <v>0</v>
      </c>
      <c r="T79" s="79">
        <f t="shared" si="7"/>
        <v>0</v>
      </c>
      <c r="U79" s="79">
        <f t="shared" si="7"/>
        <v>0</v>
      </c>
      <c r="V79" s="79">
        <f t="shared" si="7"/>
        <v>0</v>
      </c>
      <c r="W79" s="84"/>
      <c r="X79" s="84"/>
      <c r="Y79" s="65"/>
    </row>
    <row r="80" ht="19.15" customHeight="1" spans="1:25">
      <c r="A80" s="51"/>
      <c r="B80" s="44" t="s">
        <v>145</v>
      </c>
      <c r="C80" s="44"/>
      <c r="D80" s="44"/>
      <c r="E80" s="44"/>
      <c r="F80" s="44"/>
      <c r="G80" s="44"/>
      <c r="H80" s="59">
        <f t="shared" ref="H80:K80" si="8">H79+H74</f>
        <v>164</v>
      </c>
      <c r="I80" s="59">
        <f t="shared" si="8"/>
        <v>3264</v>
      </c>
      <c r="J80" s="59">
        <f t="shared" si="8"/>
        <v>1062</v>
      </c>
      <c r="K80" s="59">
        <f t="shared" si="8"/>
        <v>2202</v>
      </c>
      <c r="L80" s="59"/>
      <c r="M80" s="79">
        <f t="shared" ref="M80:V80" si="9">M79+M74</f>
        <v>4</v>
      </c>
      <c r="N80" s="79">
        <f t="shared" si="9"/>
        <v>6</v>
      </c>
      <c r="O80" s="79">
        <f t="shared" si="9"/>
        <v>12</v>
      </c>
      <c r="P80" s="79">
        <f t="shared" si="9"/>
        <v>18</v>
      </c>
      <c r="Q80" s="79">
        <f t="shared" si="9"/>
        <v>22</v>
      </c>
      <c r="R80" s="79">
        <f t="shared" si="9"/>
        <v>28</v>
      </c>
      <c r="S80" s="79">
        <f t="shared" si="9"/>
        <v>18</v>
      </c>
      <c r="T80" s="79">
        <f t="shared" si="9"/>
        <v>16</v>
      </c>
      <c r="U80" s="79">
        <f t="shared" si="9"/>
        <v>16</v>
      </c>
      <c r="V80" s="79">
        <f t="shared" si="9"/>
        <v>0</v>
      </c>
      <c r="W80" s="92">
        <f>I80/M85</f>
        <v>0.632558139534884</v>
      </c>
      <c r="X80" s="92"/>
      <c r="Y80" s="114"/>
    </row>
    <row r="81" ht="20.45" customHeight="1" spans="1:25">
      <c r="A81" s="45" t="s">
        <v>146</v>
      </c>
      <c r="B81" s="45"/>
      <c r="C81" s="45"/>
      <c r="D81" s="45"/>
      <c r="E81" s="45"/>
      <c r="F81" s="45"/>
      <c r="G81" s="45"/>
      <c r="H81" s="45"/>
      <c r="I81" s="45"/>
      <c r="J81" s="45"/>
      <c r="K81" s="45"/>
      <c r="L81" s="45"/>
      <c r="M81" s="66" t="s">
        <v>147</v>
      </c>
      <c r="N81" s="66"/>
      <c r="O81" s="66"/>
      <c r="P81" s="66"/>
      <c r="Q81" s="66"/>
      <c r="R81" s="66"/>
      <c r="S81" s="112"/>
      <c r="T81" s="112"/>
      <c r="U81" s="112"/>
      <c r="V81" s="112"/>
      <c r="W81" s="112"/>
      <c r="X81" s="112"/>
      <c r="Y81" s="112"/>
    </row>
    <row r="82" ht="20.45" customHeight="1" spans="1:25">
      <c r="A82" s="45" t="s">
        <v>27</v>
      </c>
      <c r="B82" s="45"/>
      <c r="C82" s="45"/>
      <c r="D82" s="45"/>
      <c r="E82" s="45"/>
      <c r="F82" s="45"/>
      <c r="G82" s="45"/>
      <c r="H82" s="45"/>
      <c r="I82" s="45"/>
      <c r="J82" s="45"/>
      <c r="K82" s="45"/>
      <c r="L82" s="45"/>
      <c r="M82" s="66" t="s">
        <v>148</v>
      </c>
      <c r="N82" s="66" t="s">
        <v>148</v>
      </c>
      <c r="O82" s="66" t="s">
        <v>148</v>
      </c>
      <c r="P82" s="66" t="s">
        <v>148</v>
      </c>
      <c r="Q82" s="66" t="s">
        <v>148</v>
      </c>
      <c r="R82" s="66"/>
      <c r="S82" s="112"/>
      <c r="T82" s="112"/>
      <c r="U82" s="112"/>
      <c r="V82" s="112"/>
      <c r="W82" s="112"/>
      <c r="X82" s="112"/>
      <c r="Y82" s="112"/>
    </row>
    <row r="83" ht="20.45" customHeight="1" spans="1:25">
      <c r="A83" s="45" t="s">
        <v>149</v>
      </c>
      <c r="B83" s="45"/>
      <c r="C83" s="45"/>
      <c r="D83" s="45"/>
      <c r="E83" s="45"/>
      <c r="F83" s="45"/>
      <c r="G83" s="45"/>
      <c r="H83" s="45"/>
      <c r="I83" s="45"/>
      <c r="J83" s="45"/>
      <c r="K83" s="45"/>
      <c r="L83" s="45"/>
      <c r="M83" s="66"/>
      <c r="N83" s="66"/>
      <c r="O83" s="66"/>
      <c r="P83" s="66"/>
      <c r="Q83" s="66"/>
      <c r="R83" s="66" t="s">
        <v>147</v>
      </c>
      <c r="S83" s="112"/>
      <c r="T83" s="112"/>
      <c r="U83" s="112"/>
      <c r="V83" s="112"/>
      <c r="W83" s="112"/>
      <c r="X83" s="112"/>
      <c r="Y83" s="112"/>
    </row>
    <row r="84" ht="20.45" customHeight="1" spans="1:25">
      <c r="A84" s="44" t="s">
        <v>150</v>
      </c>
      <c r="B84" s="44"/>
      <c r="C84" s="44"/>
      <c r="D84" s="44"/>
      <c r="E84" s="44"/>
      <c r="F84" s="44"/>
      <c r="G84" s="44"/>
      <c r="H84" s="44"/>
      <c r="I84" s="44"/>
      <c r="J84" s="44"/>
      <c r="K84" s="44"/>
      <c r="L84" s="44"/>
      <c r="M84" s="110">
        <f t="shared" ref="M84:V84" si="10">M80+M49</f>
        <v>30</v>
      </c>
      <c r="N84" s="110">
        <f t="shared" si="10"/>
        <v>26</v>
      </c>
      <c r="O84" s="110">
        <f t="shared" si="10"/>
        <v>23</v>
      </c>
      <c r="P84" s="110">
        <f t="shared" si="10"/>
        <v>24</v>
      </c>
      <c r="Q84" s="110">
        <f t="shared" si="10"/>
        <v>24</v>
      </c>
      <c r="R84" s="110">
        <f t="shared" si="10"/>
        <v>28</v>
      </c>
      <c r="S84" s="110">
        <f t="shared" si="10"/>
        <v>28</v>
      </c>
      <c r="T84" s="110">
        <f t="shared" si="10"/>
        <v>30</v>
      </c>
      <c r="U84" s="110">
        <f t="shared" si="10"/>
        <v>20</v>
      </c>
      <c r="V84" s="110">
        <f t="shared" si="10"/>
        <v>0</v>
      </c>
      <c r="W84" s="98"/>
      <c r="X84" s="98"/>
      <c r="Y84" s="98"/>
    </row>
    <row r="85" ht="20.45" customHeight="1" spans="1:25">
      <c r="A85" s="44" t="s">
        <v>151</v>
      </c>
      <c r="B85" s="44"/>
      <c r="C85" s="44"/>
      <c r="D85" s="44"/>
      <c r="E85" s="44"/>
      <c r="F85" s="44"/>
      <c r="G85" s="44"/>
      <c r="H85" s="59">
        <f>H80+H49</f>
        <v>265</v>
      </c>
      <c r="I85" s="59"/>
      <c r="J85" s="59"/>
      <c r="K85" s="59"/>
      <c r="L85" s="59"/>
      <c r="M85" s="64">
        <f>I80+I49</f>
        <v>5160</v>
      </c>
      <c r="N85" s="64"/>
      <c r="O85" s="64"/>
      <c r="P85" s="64"/>
      <c r="Q85" s="92" t="s">
        <v>152</v>
      </c>
      <c r="R85" s="92"/>
      <c r="S85" s="92"/>
      <c r="T85" s="92"/>
      <c r="U85" s="92"/>
      <c r="V85" s="92"/>
      <c r="W85" s="92"/>
      <c r="X85" s="92"/>
      <c r="Y85" s="98"/>
    </row>
    <row r="86" ht="20.45" customHeight="1" spans="1:25">
      <c r="A86" s="44" t="s">
        <v>153</v>
      </c>
      <c r="B86" s="44"/>
      <c r="C86" s="44"/>
      <c r="D86" s="44"/>
      <c r="E86" s="44"/>
      <c r="F86" s="44"/>
      <c r="G86" s="44"/>
      <c r="H86" s="59">
        <f>H79+H48</f>
        <v>30</v>
      </c>
      <c r="I86" s="59"/>
      <c r="J86" s="59"/>
      <c r="K86" s="59"/>
      <c r="L86" s="59"/>
      <c r="M86" s="64">
        <f>I79+I48</f>
        <v>540</v>
      </c>
      <c r="N86" s="64"/>
      <c r="O86" s="64"/>
      <c r="P86" s="64"/>
      <c r="Q86" s="92">
        <f>M86/M85</f>
        <v>0.104651162790698</v>
      </c>
      <c r="R86" s="92"/>
      <c r="S86" s="92"/>
      <c r="T86" s="92"/>
      <c r="U86" s="92"/>
      <c r="V86" s="92"/>
      <c r="W86" s="92"/>
      <c r="X86" s="92"/>
      <c r="Y86" s="98"/>
    </row>
    <row r="87" ht="20.45" customHeight="1" spans="1:25">
      <c r="A87" s="44" t="s">
        <v>154</v>
      </c>
      <c r="B87" s="44"/>
      <c r="C87" s="44"/>
      <c r="D87" s="44"/>
      <c r="E87" s="44"/>
      <c r="F87" s="44"/>
      <c r="G87" s="44"/>
      <c r="H87" s="59" t="s">
        <v>152</v>
      </c>
      <c r="I87" s="59"/>
      <c r="J87" s="59"/>
      <c r="K87" s="59"/>
      <c r="L87" s="59"/>
      <c r="M87" s="64">
        <f>K80+K49</f>
        <v>2602</v>
      </c>
      <c r="N87" s="64"/>
      <c r="O87" s="64"/>
      <c r="P87" s="64"/>
      <c r="Q87" s="92">
        <f>M87/M85</f>
        <v>0.504263565891473</v>
      </c>
      <c r="R87" s="92"/>
      <c r="S87" s="92"/>
      <c r="T87" s="92"/>
      <c r="U87" s="92"/>
      <c r="V87" s="92"/>
      <c r="W87" s="92"/>
      <c r="X87" s="92"/>
      <c r="Y87" s="98"/>
    </row>
    <row r="89" ht="75" customHeight="1" spans="1:25">
      <c r="A89" s="104"/>
      <c r="B89" s="104"/>
      <c r="C89" s="105"/>
      <c r="D89" s="105"/>
      <c r="E89" s="105"/>
      <c r="F89" s="105"/>
      <c r="G89" s="105"/>
      <c r="H89" s="105"/>
      <c r="I89" s="105"/>
      <c r="J89" s="105"/>
      <c r="K89" s="105"/>
      <c r="L89" s="105"/>
      <c r="M89" s="105"/>
      <c r="N89" s="105"/>
      <c r="O89" s="105"/>
      <c r="P89" s="111"/>
      <c r="Q89" s="111"/>
      <c r="R89" s="111"/>
      <c r="S89" s="111"/>
      <c r="T89" s="111"/>
      <c r="U89" s="105"/>
      <c r="V89" s="105"/>
      <c r="W89" s="105"/>
      <c r="X89" s="105"/>
      <c r="Y89" s="105"/>
    </row>
  </sheetData>
  <mergeCells count="54">
    <mergeCell ref="A1:Y1"/>
    <mergeCell ref="F2:G2"/>
    <mergeCell ref="I2:K2"/>
    <mergeCell ref="M2:V2"/>
    <mergeCell ref="C40:G40"/>
    <mergeCell ref="W40:X40"/>
    <mergeCell ref="C48:G48"/>
    <mergeCell ref="W48:X48"/>
    <mergeCell ref="B49:G49"/>
    <mergeCell ref="W49:X49"/>
    <mergeCell ref="C74:G74"/>
    <mergeCell ref="W74:X74"/>
    <mergeCell ref="C79:G79"/>
    <mergeCell ref="W79:X79"/>
    <mergeCell ref="B80:G80"/>
    <mergeCell ref="W80:X80"/>
    <mergeCell ref="A81:L81"/>
    <mergeCell ref="A82:L82"/>
    <mergeCell ref="A83:L83"/>
    <mergeCell ref="A84:L84"/>
    <mergeCell ref="A85:G85"/>
    <mergeCell ref="H85:L85"/>
    <mergeCell ref="M85:P85"/>
    <mergeCell ref="Q85:X85"/>
    <mergeCell ref="A86:G86"/>
    <mergeCell ref="H86:L86"/>
    <mergeCell ref="M86:P86"/>
    <mergeCell ref="Q86:X86"/>
    <mergeCell ref="A87:G87"/>
    <mergeCell ref="H87:L87"/>
    <mergeCell ref="M87:P87"/>
    <mergeCell ref="Q87:X87"/>
    <mergeCell ref="A89:B89"/>
    <mergeCell ref="C89:Y89"/>
    <mergeCell ref="A7:A49"/>
    <mergeCell ref="A50:A80"/>
    <mergeCell ref="B7:B40"/>
    <mergeCell ref="B41:B48"/>
    <mergeCell ref="B50:B74"/>
    <mergeCell ref="B75:B79"/>
    <mergeCell ref="C2:C5"/>
    <mergeCell ref="D2:D5"/>
    <mergeCell ref="E2:E5"/>
    <mergeCell ref="F3:F5"/>
    <mergeCell ref="G3:G5"/>
    <mergeCell ref="H2:H5"/>
    <mergeCell ref="I3:I5"/>
    <mergeCell ref="J3:J5"/>
    <mergeCell ref="K3:K5"/>
    <mergeCell ref="L2:L5"/>
    <mergeCell ref="W2:W5"/>
    <mergeCell ref="X2:X5"/>
    <mergeCell ref="Y2:Y5"/>
    <mergeCell ref="A2:B5"/>
  </mergeCells>
  <pageMargins left="0.34" right="0.23"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tabSelected="1" workbookViewId="0">
      <pane xSplit="12" ySplit="5" topLeftCell="M29" activePane="bottomRight" state="frozen"/>
      <selection/>
      <selection pane="topRight"/>
      <selection pane="bottomLeft"/>
      <selection pane="bottomRight" activeCell="J7" sqref="J7"/>
    </sheetView>
  </sheetViews>
  <sheetFormatPr defaultColWidth="8.875" defaultRowHeight="13.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155</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156</v>
      </c>
      <c r="N2" s="10"/>
      <c r="O2" s="10"/>
      <c r="P2" s="10"/>
      <c r="Q2" s="10"/>
      <c r="R2" s="10"/>
      <c r="S2" s="10" t="s">
        <v>10</v>
      </c>
      <c r="T2" s="10" t="s">
        <v>157</v>
      </c>
      <c r="U2" s="28" t="s">
        <v>158</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95</v>
      </c>
      <c r="B6" s="14"/>
      <c r="C6" s="15">
        <v>1</v>
      </c>
      <c r="D6" s="115" t="s">
        <v>159</v>
      </c>
      <c r="E6" s="17" t="s">
        <v>160</v>
      </c>
      <c r="F6" s="16" t="s">
        <v>26</v>
      </c>
      <c r="G6" s="16" t="s">
        <v>161</v>
      </c>
      <c r="H6" s="16">
        <v>2</v>
      </c>
      <c r="I6" s="16">
        <v>36</v>
      </c>
      <c r="J6" s="16">
        <v>36</v>
      </c>
      <c r="K6" s="16">
        <v>0</v>
      </c>
      <c r="L6" s="25" t="s">
        <v>162</v>
      </c>
      <c r="M6" s="16"/>
      <c r="N6" s="16"/>
      <c r="O6" s="16"/>
      <c r="P6" s="16"/>
      <c r="Q6" s="16"/>
      <c r="R6" s="16"/>
      <c r="S6" s="15" t="s">
        <v>163</v>
      </c>
      <c r="T6" s="15" t="s">
        <v>164</v>
      </c>
      <c r="U6" s="30" t="s">
        <v>165</v>
      </c>
    </row>
    <row r="7" ht="46" customHeight="1" spans="1:21">
      <c r="A7" s="18"/>
      <c r="B7" s="19"/>
      <c r="C7" s="15">
        <v>2</v>
      </c>
      <c r="D7" s="115" t="s">
        <v>166</v>
      </c>
      <c r="E7" s="17" t="s">
        <v>167</v>
      </c>
      <c r="F7" s="16" t="s">
        <v>26</v>
      </c>
      <c r="G7" s="16" t="s">
        <v>161</v>
      </c>
      <c r="H7" s="16">
        <v>2</v>
      </c>
      <c r="I7" s="16">
        <v>36</v>
      </c>
      <c r="J7" s="16">
        <v>36</v>
      </c>
      <c r="K7" s="16">
        <v>0</v>
      </c>
      <c r="L7" s="25" t="s">
        <v>168</v>
      </c>
      <c r="M7" s="16"/>
      <c r="N7" s="16"/>
      <c r="O7" s="16"/>
      <c r="P7" s="16"/>
      <c r="Q7" s="16"/>
      <c r="R7" s="16"/>
      <c r="S7" s="15" t="s">
        <v>163</v>
      </c>
      <c r="T7" s="15" t="s">
        <v>164</v>
      </c>
      <c r="U7" s="30"/>
    </row>
    <row r="8" ht="60" customHeight="1" spans="1:21">
      <c r="A8" s="18"/>
      <c r="B8" s="19"/>
      <c r="C8" s="15">
        <v>3</v>
      </c>
      <c r="D8" s="115" t="s">
        <v>169</v>
      </c>
      <c r="E8" s="20" t="s">
        <v>170</v>
      </c>
      <c r="F8" s="16" t="s">
        <v>26</v>
      </c>
      <c r="G8" s="16" t="s">
        <v>161</v>
      </c>
      <c r="H8" s="16">
        <v>2</v>
      </c>
      <c r="I8" s="16">
        <v>36</v>
      </c>
      <c r="J8" s="16">
        <v>36</v>
      </c>
      <c r="K8" s="16">
        <v>0</v>
      </c>
      <c r="L8" s="25" t="s">
        <v>162</v>
      </c>
      <c r="M8" s="16"/>
      <c r="N8" s="16"/>
      <c r="O8" s="16"/>
      <c r="P8" s="16"/>
      <c r="Q8" s="16"/>
      <c r="R8" s="16"/>
      <c r="S8" s="15" t="s">
        <v>163</v>
      </c>
      <c r="T8" s="15" t="s">
        <v>164</v>
      </c>
      <c r="U8" s="30" t="s">
        <v>171</v>
      </c>
    </row>
    <row r="9" ht="51" customHeight="1" spans="1:21">
      <c r="A9" s="18"/>
      <c r="B9" s="19"/>
      <c r="C9" s="15">
        <v>4</v>
      </c>
      <c r="D9" s="115" t="s">
        <v>172</v>
      </c>
      <c r="E9" s="20" t="s">
        <v>173</v>
      </c>
      <c r="F9" s="16" t="s">
        <v>26</v>
      </c>
      <c r="G9" s="16" t="s">
        <v>161</v>
      </c>
      <c r="H9" s="16">
        <v>2</v>
      </c>
      <c r="I9" s="16">
        <v>36</v>
      </c>
      <c r="J9" s="16">
        <v>36</v>
      </c>
      <c r="K9" s="16">
        <v>0</v>
      </c>
      <c r="L9" s="25" t="s">
        <v>168</v>
      </c>
      <c r="M9" s="16"/>
      <c r="N9" s="16"/>
      <c r="O9" s="16"/>
      <c r="P9" s="16"/>
      <c r="Q9" s="16"/>
      <c r="R9" s="16"/>
      <c r="S9" s="15" t="s">
        <v>163</v>
      </c>
      <c r="T9" s="15" t="s">
        <v>164</v>
      </c>
      <c r="U9" s="30"/>
    </row>
    <row r="10" ht="53" customHeight="1" spans="1:21">
      <c r="A10" s="18"/>
      <c r="B10" s="19"/>
      <c r="C10" s="15">
        <v>5</v>
      </c>
      <c r="D10" s="115" t="s">
        <v>174</v>
      </c>
      <c r="E10" s="20" t="s">
        <v>175</v>
      </c>
      <c r="F10" s="16" t="s">
        <v>26</v>
      </c>
      <c r="G10" s="16" t="s">
        <v>161</v>
      </c>
      <c r="H10" s="16">
        <v>2</v>
      </c>
      <c r="I10" s="16">
        <v>36</v>
      </c>
      <c r="J10" s="16">
        <v>36</v>
      </c>
      <c r="K10" s="16">
        <v>0</v>
      </c>
      <c r="L10" s="25" t="s">
        <v>162</v>
      </c>
      <c r="M10" s="16"/>
      <c r="N10" s="16"/>
      <c r="O10" s="16"/>
      <c r="P10" s="16"/>
      <c r="Q10" s="16"/>
      <c r="R10" s="16"/>
      <c r="S10" s="15" t="s">
        <v>163</v>
      </c>
      <c r="T10" s="15" t="s">
        <v>164</v>
      </c>
      <c r="U10" s="30" t="s">
        <v>176</v>
      </c>
    </row>
    <row r="11" ht="62" customHeight="1" spans="1:21">
      <c r="A11" s="18"/>
      <c r="B11" s="19"/>
      <c r="C11" s="15">
        <v>6</v>
      </c>
      <c r="D11" s="115" t="s">
        <v>177</v>
      </c>
      <c r="E11" s="20" t="s">
        <v>178</v>
      </c>
      <c r="F11" s="16" t="s">
        <v>26</v>
      </c>
      <c r="G11" s="16" t="s">
        <v>161</v>
      </c>
      <c r="H11" s="16">
        <v>2</v>
      </c>
      <c r="I11" s="16">
        <v>36</v>
      </c>
      <c r="J11" s="16">
        <v>36</v>
      </c>
      <c r="K11" s="16">
        <v>0</v>
      </c>
      <c r="L11" s="25" t="s">
        <v>168</v>
      </c>
      <c r="M11" s="16"/>
      <c r="N11" s="16"/>
      <c r="O11" s="16"/>
      <c r="P11" s="16"/>
      <c r="Q11" s="16"/>
      <c r="R11" s="16"/>
      <c r="S11" s="15" t="s">
        <v>163</v>
      </c>
      <c r="T11" s="15" t="s">
        <v>164</v>
      </c>
      <c r="U11" s="30"/>
    </row>
    <row r="12" ht="48" customHeight="1" spans="1:21">
      <c r="A12" s="18"/>
      <c r="B12" s="19"/>
      <c r="C12" s="15">
        <v>7</v>
      </c>
      <c r="D12" s="115" t="s">
        <v>179</v>
      </c>
      <c r="E12" s="20" t="s">
        <v>180</v>
      </c>
      <c r="F12" s="16" t="s">
        <v>26</v>
      </c>
      <c r="G12" s="16" t="s">
        <v>161</v>
      </c>
      <c r="H12" s="16">
        <v>2</v>
      </c>
      <c r="I12" s="16">
        <v>36</v>
      </c>
      <c r="J12" s="16">
        <v>36</v>
      </c>
      <c r="K12" s="16">
        <v>0</v>
      </c>
      <c r="L12" s="25" t="s">
        <v>162</v>
      </c>
      <c r="M12" s="16"/>
      <c r="N12" s="16"/>
      <c r="O12" s="16"/>
      <c r="P12" s="16"/>
      <c r="Q12" s="16"/>
      <c r="R12" s="16"/>
      <c r="S12" s="15" t="s">
        <v>163</v>
      </c>
      <c r="T12" s="15" t="s">
        <v>164</v>
      </c>
      <c r="U12" s="30" t="s">
        <v>181</v>
      </c>
    </row>
    <row r="13" ht="39" customHeight="1" spans="1:21">
      <c r="A13" s="18"/>
      <c r="B13" s="19"/>
      <c r="C13" s="15">
        <v>8</v>
      </c>
      <c r="D13" s="115" t="s">
        <v>182</v>
      </c>
      <c r="E13" s="20" t="s">
        <v>183</v>
      </c>
      <c r="F13" s="16" t="s">
        <v>26</v>
      </c>
      <c r="G13" s="16" t="s">
        <v>161</v>
      </c>
      <c r="H13" s="16">
        <v>2</v>
      </c>
      <c r="I13" s="16">
        <v>36</v>
      </c>
      <c r="J13" s="16">
        <v>36</v>
      </c>
      <c r="K13" s="16">
        <v>0</v>
      </c>
      <c r="L13" s="25" t="s">
        <v>168</v>
      </c>
      <c r="M13" s="16"/>
      <c r="N13" s="16"/>
      <c r="O13" s="16"/>
      <c r="P13" s="16"/>
      <c r="Q13" s="16"/>
      <c r="R13" s="16"/>
      <c r="S13" s="15" t="s">
        <v>163</v>
      </c>
      <c r="T13" s="15" t="s">
        <v>164</v>
      </c>
      <c r="U13" s="30"/>
    </row>
    <row r="14" ht="64" customHeight="1" spans="1:21">
      <c r="A14" s="18"/>
      <c r="B14" s="19"/>
      <c r="C14" s="15">
        <v>9</v>
      </c>
      <c r="D14" s="115" t="s">
        <v>184</v>
      </c>
      <c r="E14" s="20" t="s">
        <v>185</v>
      </c>
      <c r="F14" s="16" t="s">
        <v>26</v>
      </c>
      <c r="G14" s="16" t="s">
        <v>161</v>
      </c>
      <c r="H14" s="16">
        <v>2</v>
      </c>
      <c r="I14" s="16">
        <v>36</v>
      </c>
      <c r="J14" s="16">
        <v>36</v>
      </c>
      <c r="K14" s="16">
        <v>0</v>
      </c>
      <c r="L14" s="25" t="s">
        <v>162</v>
      </c>
      <c r="M14" s="16"/>
      <c r="N14" s="16"/>
      <c r="O14" s="16"/>
      <c r="P14" s="16"/>
      <c r="Q14" s="16"/>
      <c r="R14" s="16"/>
      <c r="S14" s="15" t="s">
        <v>163</v>
      </c>
      <c r="T14" s="15" t="s">
        <v>164</v>
      </c>
      <c r="U14" s="31" t="s">
        <v>186</v>
      </c>
    </row>
    <row r="15" ht="98" customHeight="1" spans="1:21">
      <c r="A15" s="18"/>
      <c r="B15" s="19"/>
      <c r="C15" s="15">
        <v>10</v>
      </c>
      <c r="D15" s="115" t="s">
        <v>187</v>
      </c>
      <c r="E15" s="20" t="s">
        <v>188</v>
      </c>
      <c r="F15" s="16" t="s">
        <v>26</v>
      </c>
      <c r="G15" s="16" t="s">
        <v>161</v>
      </c>
      <c r="H15" s="16">
        <v>2</v>
      </c>
      <c r="I15" s="16">
        <v>36</v>
      </c>
      <c r="J15" s="16">
        <v>36</v>
      </c>
      <c r="K15" s="16">
        <v>0</v>
      </c>
      <c r="L15" s="25" t="s">
        <v>162</v>
      </c>
      <c r="M15" s="16"/>
      <c r="N15" s="16"/>
      <c r="O15" s="16"/>
      <c r="P15" s="16"/>
      <c r="Q15" s="16"/>
      <c r="R15" s="16"/>
      <c r="S15" s="15" t="s">
        <v>163</v>
      </c>
      <c r="T15" s="15" t="s">
        <v>164</v>
      </c>
      <c r="U15" s="31" t="s">
        <v>189</v>
      </c>
    </row>
    <row r="16" ht="138" customHeight="1" spans="1:21">
      <c r="A16" s="18"/>
      <c r="B16" s="19"/>
      <c r="C16" s="15">
        <v>11</v>
      </c>
      <c r="D16" s="115" t="s">
        <v>190</v>
      </c>
      <c r="E16" s="20" t="s">
        <v>191</v>
      </c>
      <c r="F16" s="16" t="s">
        <v>26</v>
      </c>
      <c r="G16" s="16" t="s">
        <v>161</v>
      </c>
      <c r="H16" s="16">
        <v>2</v>
      </c>
      <c r="I16" s="16">
        <v>36</v>
      </c>
      <c r="J16" s="16">
        <v>36</v>
      </c>
      <c r="K16" s="16">
        <v>0</v>
      </c>
      <c r="L16" s="25" t="s">
        <v>162</v>
      </c>
      <c r="M16" s="16"/>
      <c r="N16" s="16"/>
      <c r="O16" s="16"/>
      <c r="P16" s="16"/>
      <c r="Q16" s="16"/>
      <c r="R16" s="16"/>
      <c r="S16" s="15" t="s">
        <v>163</v>
      </c>
      <c r="T16" s="15" t="s">
        <v>164</v>
      </c>
      <c r="U16" s="31" t="s">
        <v>192</v>
      </c>
    </row>
    <row r="17" ht="146" customHeight="1" spans="1:21">
      <c r="A17" s="18"/>
      <c r="B17" s="19"/>
      <c r="C17" s="15">
        <v>12</v>
      </c>
      <c r="D17" s="115" t="s">
        <v>193</v>
      </c>
      <c r="E17" s="20" t="s">
        <v>194</v>
      </c>
      <c r="F17" s="16" t="s">
        <v>26</v>
      </c>
      <c r="G17" s="16" t="s">
        <v>161</v>
      </c>
      <c r="H17" s="16">
        <v>2</v>
      </c>
      <c r="I17" s="16">
        <v>36</v>
      </c>
      <c r="J17" s="16">
        <v>36</v>
      </c>
      <c r="K17" s="16">
        <v>0</v>
      </c>
      <c r="L17" s="25" t="s">
        <v>162</v>
      </c>
      <c r="M17" s="16"/>
      <c r="N17" s="16"/>
      <c r="O17" s="16"/>
      <c r="P17" s="16"/>
      <c r="Q17" s="16"/>
      <c r="R17" s="16"/>
      <c r="S17" s="15" t="s">
        <v>163</v>
      </c>
      <c r="T17" s="15" t="s">
        <v>164</v>
      </c>
      <c r="U17" s="31" t="s">
        <v>195</v>
      </c>
    </row>
    <row r="18" ht="90" customHeight="1" spans="1:21">
      <c r="A18" s="18"/>
      <c r="B18" s="19"/>
      <c r="C18" s="15">
        <v>13</v>
      </c>
      <c r="D18" s="115" t="s">
        <v>196</v>
      </c>
      <c r="E18" s="20" t="s">
        <v>197</v>
      </c>
      <c r="F18" s="16" t="s">
        <v>26</v>
      </c>
      <c r="G18" s="16" t="s">
        <v>161</v>
      </c>
      <c r="H18" s="16">
        <v>2</v>
      </c>
      <c r="I18" s="16">
        <v>36</v>
      </c>
      <c r="J18" s="16">
        <v>36</v>
      </c>
      <c r="K18" s="16">
        <v>0</v>
      </c>
      <c r="L18" s="25" t="s">
        <v>162</v>
      </c>
      <c r="M18" s="16"/>
      <c r="N18" s="16"/>
      <c r="O18" s="16"/>
      <c r="P18" s="16"/>
      <c r="Q18" s="16"/>
      <c r="R18" s="16"/>
      <c r="S18" s="15" t="s">
        <v>163</v>
      </c>
      <c r="T18" s="15" t="s">
        <v>164</v>
      </c>
      <c r="U18" s="31" t="s">
        <v>198</v>
      </c>
    </row>
    <row r="19" ht="92" customHeight="1" spans="1:21">
      <c r="A19" s="18"/>
      <c r="B19" s="19"/>
      <c r="C19" s="15">
        <v>14</v>
      </c>
      <c r="D19" s="115" t="s">
        <v>199</v>
      </c>
      <c r="E19" s="20" t="s">
        <v>200</v>
      </c>
      <c r="F19" s="16" t="s">
        <v>26</v>
      </c>
      <c r="G19" s="16" t="s">
        <v>161</v>
      </c>
      <c r="H19" s="16">
        <v>2</v>
      </c>
      <c r="I19" s="16">
        <v>36</v>
      </c>
      <c r="J19" s="16">
        <v>36</v>
      </c>
      <c r="K19" s="16">
        <v>0</v>
      </c>
      <c r="L19" s="25" t="s">
        <v>162</v>
      </c>
      <c r="M19" s="16"/>
      <c r="N19" s="16"/>
      <c r="O19" s="16"/>
      <c r="P19" s="16"/>
      <c r="Q19" s="16"/>
      <c r="R19" s="16"/>
      <c r="S19" s="15" t="s">
        <v>163</v>
      </c>
      <c r="T19" s="15" t="s">
        <v>164</v>
      </c>
      <c r="U19" s="31" t="s">
        <v>201</v>
      </c>
    </row>
    <row r="20" ht="119" customHeight="1" spans="1:21">
      <c r="A20" s="18"/>
      <c r="B20" s="19"/>
      <c r="C20" s="15">
        <v>15</v>
      </c>
      <c r="D20" s="115" t="s">
        <v>202</v>
      </c>
      <c r="E20" s="20" t="s">
        <v>203</v>
      </c>
      <c r="F20" s="16" t="s">
        <v>26</v>
      </c>
      <c r="G20" s="16" t="s">
        <v>204</v>
      </c>
      <c r="H20" s="16">
        <v>2</v>
      </c>
      <c r="I20" s="16">
        <v>36</v>
      </c>
      <c r="J20" s="16">
        <v>6</v>
      </c>
      <c r="K20" s="16">
        <v>30</v>
      </c>
      <c r="L20" s="25" t="s">
        <v>162</v>
      </c>
      <c r="M20" s="16"/>
      <c r="N20" s="16"/>
      <c r="O20" s="16"/>
      <c r="P20" s="16"/>
      <c r="Q20" s="16"/>
      <c r="R20" s="16"/>
      <c r="S20" s="15" t="s">
        <v>54</v>
      </c>
      <c r="T20" s="15" t="s">
        <v>164</v>
      </c>
      <c r="U20" s="32" t="s">
        <v>205</v>
      </c>
    </row>
    <row r="21" ht="109" customHeight="1" spans="1:21">
      <c r="A21" s="18"/>
      <c r="B21" s="19"/>
      <c r="C21" s="15">
        <v>16</v>
      </c>
      <c r="D21" s="115" t="s">
        <v>206</v>
      </c>
      <c r="E21" s="20" t="s">
        <v>207</v>
      </c>
      <c r="F21" s="16" t="s">
        <v>26</v>
      </c>
      <c r="G21" s="16" t="s">
        <v>161</v>
      </c>
      <c r="H21" s="16">
        <v>2</v>
      </c>
      <c r="I21" s="16">
        <v>36</v>
      </c>
      <c r="J21" s="16">
        <v>36</v>
      </c>
      <c r="K21" s="16">
        <v>0</v>
      </c>
      <c r="L21" s="25" t="s">
        <v>162</v>
      </c>
      <c r="M21" s="16"/>
      <c r="N21" s="16"/>
      <c r="O21" s="16"/>
      <c r="P21" s="16"/>
      <c r="Q21" s="16"/>
      <c r="R21" s="16"/>
      <c r="S21" s="15" t="s">
        <v>163</v>
      </c>
      <c r="T21" s="15" t="s">
        <v>72</v>
      </c>
      <c r="U21" s="31" t="s">
        <v>208</v>
      </c>
    </row>
    <row r="22" ht="91" customHeight="1" spans="1:21">
      <c r="A22" s="18"/>
      <c r="B22" s="19"/>
      <c r="C22" s="15">
        <v>17</v>
      </c>
      <c r="D22" s="115" t="s">
        <v>209</v>
      </c>
      <c r="E22" s="20" t="s">
        <v>210</v>
      </c>
      <c r="F22" s="16" t="s">
        <v>26</v>
      </c>
      <c r="G22" s="16" t="s">
        <v>161</v>
      </c>
      <c r="H22" s="16">
        <v>2</v>
      </c>
      <c r="I22" s="16">
        <v>36</v>
      </c>
      <c r="J22" s="16">
        <v>36</v>
      </c>
      <c r="K22" s="16">
        <v>0</v>
      </c>
      <c r="L22" s="25" t="s">
        <v>162</v>
      </c>
      <c r="M22" s="16"/>
      <c r="N22" s="16"/>
      <c r="O22" s="16"/>
      <c r="P22" s="16"/>
      <c r="Q22" s="16"/>
      <c r="R22" s="16"/>
      <c r="S22" s="15" t="s">
        <v>163</v>
      </c>
      <c r="T22" s="15" t="s">
        <v>211</v>
      </c>
      <c r="U22" s="31" t="s">
        <v>212</v>
      </c>
    </row>
    <row r="23" ht="137" customHeight="1" spans="1:21">
      <c r="A23" s="18"/>
      <c r="B23" s="19"/>
      <c r="C23" s="15">
        <v>18</v>
      </c>
      <c r="D23" s="115" t="s">
        <v>213</v>
      </c>
      <c r="E23" s="20" t="s">
        <v>214</v>
      </c>
      <c r="F23" s="16" t="s">
        <v>26</v>
      </c>
      <c r="G23" s="16" t="s">
        <v>161</v>
      </c>
      <c r="H23" s="16">
        <v>2</v>
      </c>
      <c r="I23" s="16">
        <v>36</v>
      </c>
      <c r="J23" s="16">
        <v>36</v>
      </c>
      <c r="K23" s="16">
        <v>0</v>
      </c>
      <c r="L23" s="25" t="s">
        <v>162</v>
      </c>
      <c r="M23" s="16"/>
      <c r="N23" s="16"/>
      <c r="O23" s="16"/>
      <c r="P23" s="16"/>
      <c r="Q23" s="16"/>
      <c r="R23" s="16"/>
      <c r="S23" s="15" t="s">
        <v>163</v>
      </c>
      <c r="T23" s="15" t="s">
        <v>215</v>
      </c>
      <c r="U23" s="31" t="s">
        <v>216</v>
      </c>
    </row>
    <row r="24" ht="114" customHeight="1" spans="1:21">
      <c r="A24" s="18"/>
      <c r="B24" s="19"/>
      <c r="C24" s="15">
        <v>19</v>
      </c>
      <c r="D24" s="115" t="s">
        <v>217</v>
      </c>
      <c r="E24" s="20" t="s">
        <v>218</v>
      </c>
      <c r="F24" s="16" t="s">
        <v>26</v>
      </c>
      <c r="G24" s="16" t="s">
        <v>161</v>
      </c>
      <c r="H24" s="16">
        <v>2</v>
      </c>
      <c r="I24" s="16">
        <v>36</v>
      </c>
      <c r="J24" s="16">
        <v>36</v>
      </c>
      <c r="K24" s="16">
        <v>0</v>
      </c>
      <c r="L24" s="25" t="s">
        <v>162</v>
      </c>
      <c r="M24" s="16"/>
      <c r="N24" s="16"/>
      <c r="O24" s="16"/>
      <c r="P24" s="16"/>
      <c r="Q24" s="16"/>
      <c r="R24" s="16"/>
      <c r="S24" s="15" t="s">
        <v>163</v>
      </c>
      <c r="T24" s="15" t="s">
        <v>215</v>
      </c>
      <c r="U24" s="31" t="s">
        <v>219</v>
      </c>
    </row>
    <row r="25" ht="126" customHeight="1" spans="1:21">
      <c r="A25" s="18"/>
      <c r="B25" s="19"/>
      <c r="C25" s="15">
        <v>20</v>
      </c>
      <c r="D25" s="115" t="s">
        <v>220</v>
      </c>
      <c r="E25" s="20" t="s">
        <v>221</v>
      </c>
      <c r="F25" s="16" t="s">
        <v>26</v>
      </c>
      <c r="G25" s="16" t="s">
        <v>161</v>
      </c>
      <c r="H25" s="16">
        <v>2</v>
      </c>
      <c r="I25" s="16">
        <v>36</v>
      </c>
      <c r="J25" s="16">
        <v>36</v>
      </c>
      <c r="K25" s="16">
        <v>0</v>
      </c>
      <c r="L25" s="25" t="s">
        <v>162</v>
      </c>
      <c r="M25" s="16"/>
      <c r="N25" s="16"/>
      <c r="O25" s="16"/>
      <c r="P25" s="16"/>
      <c r="Q25" s="16"/>
      <c r="R25" s="16"/>
      <c r="S25" s="15" t="s">
        <v>163</v>
      </c>
      <c r="T25" s="15" t="s">
        <v>215</v>
      </c>
      <c r="U25" s="31" t="s">
        <v>222</v>
      </c>
    </row>
    <row r="26" ht="142" customHeight="1" spans="1:21">
      <c r="A26" s="18"/>
      <c r="B26" s="19"/>
      <c r="C26" s="15">
        <v>21</v>
      </c>
      <c r="D26" s="115" t="s">
        <v>223</v>
      </c>
      <c r="E26" s="20" t="s">
        <v>224</v>
      </c>
      <c r="F26" s="16" t="s">
        <v>26</v>
      </c>
      <c r="G26" s="16" t="s">
        <v>161</v>
      </c>
      <c r="H26" s="16">
        <v>2</v>
      </c>
      <c r="I26" s="16">
        <v>36</v>
      </c>
      <c r="J26" s="16">
        <v>36</v>
      </c>
      <c r="K26" s="16">
        <v>0</v>
      </c>
      <c r="L26" s="25" t="s">
        <v>162</v>
      </c>
      <c r="M26" s="16"/>
      <c r="N26" s="16"/>
      <c r="O26" s="16"/>
      <c r="P26" s="16"/>
      <c r="Q26" s="16"/>
      <c r="R26" s="16"/>
      <c r="S26" s="15" t="s">
        <v>163</v>
      </c>
      <c r="T26" s="15" t="s">
        <v>215</v>
      </c>
      <c r="U26" s="31" t="s">
        <v>225</v>
      </c>
    </row>
    <row r="27" ht="169" customHeight="1" spans="1:21">
      <c r="A27" s="18"/>
      <c r="B27" s="19"/>
      <c r="C27" s="15">
        <v>22</v>
      </c>
      <c r="D27" s="115" t="s">
        <v>226</v>
      </c>
      <c r="E27" s="20" t="s">
        <v>227</v>
      </c>
      <c r="F27" s="16" t="s">
        <v>26</v>
      </c>
      <c r="G27" s="16" t="s">
        <v>161</v>
      </c>
      <c r="H27" s="16">
        <v>2</v>
      </c>
      <c r="I27" s="16">
        <v>36</v>
      </c>
      <c r="J27" s="16">
        <v>36</v>
      </c>
      <c r="K27" s="16">
        <v>0</v>
      </c>
      <c r="L27" s="25" t="s">
        <v>162</v>
      </c>
      <c r="M27" s="16"/>
      <c r="N27" s="16"/>
      <c r="O27" s="16"/>
      <c r="P27" s="16"/>
      <c r="Q27" s="16"/>
      <c r="R27" s="16"/>
      <c r="S27" s="15" t="s">
        <v>163</v>
      </c>
      <c r="T27" s="15" t="s">
        <v>228</v>
      </c>
      <c r="U27" s="31" t="s">
        <v>229</v>
      </c>
    </row>
    <row r="28" ht="144" customHeight="1" spans="1:21">
      <c r="A28" s="18"/>
      <c r="B28" s="19"/>
      <c r="C28" s="15">
        <v>23</v>
      </c>
      <c r="D28" s="115" t="s">
        <v>230</v>
      </c>
      <c r="E28" s="20" t="s">
        <v>231</v>
      </c>
      <c r="F28" s="16" t="s">
        <v>26</v>
      </c>
      <c r="G28" s="16" t="s">
        <v>161</v>
      </c>
      <c r="H28" s="16">
        <v>2</v>
      </c>
      <c r="I28" s="16">
        <v>36</v>
      </c>
      <c r="J28" s="16">
        <v>36</v>
      </c>
      <c r="K28" s="16">
        <v>0</v>
      </c>
      <c r="L28" s="25" t="s">
        <v>162</v>
      </c>
      <c r="M28" s="16"/>
      <c r="N28" s="16"/>
      <c r="O28" s="16"/>
      <c r="P28" s="16"/>
      <c r="Q28" s="16"/>
      <c r="R28" s="16"/>
      <c r="S28" s="15" t="s">
        <v>163</v>
      </c>
      <c r="T28" s="15" t="s">
        <v>228</v>
      </c>
      <c r="U28" s="31" t="s">
        <v>232</v>
      </c>
    </row>
    <row r="29" ht="121" customHeight="1" spans="1:21">
      <c r="A29" s="18"/>
      <c r="B29" s="19"/>
      <c r="C29" s="15">
        <v>24</v>
      </c>
      <c r="D29" s="115" t="s">
        <v>233</v>
      </c>
      <c r="E29" s="20" t="s">
        <v>234</v>
      </c>
      <c r="F29" s="16" t="s">
        <v>26</v>
      </c>
      <c r="G29" s="16" t="s">
        <v>161</v>
      </c>
      <c r="H29" s="16">
        <v>2</v>
      </c>
      <c r="I29" s="16">
        <v>36</v>
      </c>
      <c r="J29" s="16">
        <v>36</v>
      </c>
      <c r="K29" s="16">
        <v>0</v>
      </c>
      <c r="L29" s="25" t="s">
        <v>162</v>
      </c>
      <c r="M29" s="15"/>
      <c r="N29" s="15"/>
      <c r="O29" s="15"/>
      <c r="P29" s="15"/>
      <c r="Q29" s="15"/>
      <c r="R29" s="15"/>
      <c r="S29" s="15" t="s">
        <v>163</v>
      </c>
      <c r="T29" s="15" t="s">
        <v>228</v>
      </c>
      <c r="U29" s="31" t="s">
        <v>235</v>
      </c>
    </row>
    <row r="30" ht="117" customHeight="1" spans="1:21">
      <c r="A30" s="18"/>
      <c r="B30" s="19"/>
      <c r="C30" s="21">
        <v>25</v>
      </c>
      <c r="D30" s="115" t="s">
        <v>236</v>
      </c>
      <c r="E30" s="20" t="s">
        <v>237</v>
      </c>
      <c r="F30" s="16" t="s">
        <v>26</v>
      </c>
      <c r="G30" s="16" t="s">
        <v>161</v>
      </c>
      <c r="H30" s="22">
        <v>2</v>
      </c>
      <c r="I30" s="16">
        <v>36</v>
      </c>
      <c r="J30" s="16">
        <v>36</v>
      </c>
      <c r="K30" s="16">
        <v>0</v>
      </c>
      <c r="L30" s="25" t="s">
        <v>162</v>
      </c>
      <c r="M30" s="26"/>
      <c r="N30" s="26"/>
      <c r="O30" s="26"/>
      <c r="P30" s="26"/>
      <c r="Q30" s="26"/>
      <c r="R30" s="26"/>
      <c r="S30" s="15" t="s">
        <v>163</v>
      </c>
      <c r="T30" s="33" t="s">
        <v>164</v>
      </c>
      <c r="U30" s="31" t="s">
        <v>238</v>
      </c>
    </row>
    <row r="31" ht="110" customHeight="1" spans="1:21">
      <c r="A31" s="18"/>
      <c r="B31" s="19"/>
      <c r="C31" s="15">
        <v>26</v>
      </c>
      <c r="D31" s="115" t="s">
        <v>239</v>
      </c>
      <c r="E31" s="20" t="s">
        <v>240</v>
      </c>
      <c r="F31" s="16" t="s">
        <v>26</v>
      </c>
      <c r="G31" s="16" t="s">
        <v>161</v>
      </c>
      <c r="H31" s="16">
        <v>2</v>
      </c>
      <c r="I31" s="16">
        <v>36</v>
      </c>
      <c r="J31" s="16">
        <v>36</v>
      </c>
      <c r="K31" s="16">
        <v>0</v>
      </c>
      <c r="L31" s="25" t="s">
        <v>162</v>
      </c>
      <c r="M31" s="26"/>
      <c r="N31" s="26"/>
      <c r="O31" s="26"/>
      <c r="P31" s="26"/>
      <c r="Q31" s="26"/>
      <c r="R31" s="26"/>
      <c r="S31" s="15" t="s">
        <v>163</v>
      </c>
      <c r="T31" s="33" t="s">
        <v>164</v>
      </c>
      <c r="U31" s="31" t="s">
        <v>241</v>
      </c>
    </row>
    <row r="32" ht="67" customHeight="1" spans="1:21">
      <c r="A32" s="18"/>
      <c r="B32" s="19"/>
      <c r="C32" s="21">
        <v>27</v>
      </c>
      <c r="D32" s="115" t="s">
        <v>242</v>
      </c>
      <c r="E32" s="17" t="s">
        <v>243</v>
      </c>
      <c r="F32" s="16" t="s">
        <v>26</v>
      </c>
      <c r="G32" s="16" t="s">
        <v>161</v>
      </c>
      <c r="H32" s="22">
        <v>2</v>
      </c>
      <c r="I32" s="16">
        <v>36</v>
      </c>
      <c r="J32" s="16">
        <v>36</v>
      </c>
      <c r="K32" s="16">
        <v>0</v>
      </c>
      <c r="L32" s="25" t="s">
        <v>162</v>
      </c>
      <c r="M32" s="26"/>
      <c r="N32" s="26"/>
      <c r="O32" s="26"/>
      <c r="P32" s="26"/>
      <c r="Q32" s="26"/>
      <c r="R32" s="26"/>
      <c r="S32" s="15" t="s">
        <v>163</v>
      </c>
      <c r="T32" s="33" t="s">
        <v>112</v>
      </c>
      <c r="U32" s="31" t="s">
        <v>244</v>
      </c>
    </row>
    <row r="33" ht="91" customHeight="1" spans="1:21">
      <c r="A33" s="18"/>
      <c r="B33" s="19"/>
      <c r="C33" s="15">
        <v>28</v>
      </c>
      <c r="D33" s="115" t="s">
        <v>245</v>
      </c>
      <c r="E33" s="17" t="s">
        <v>246</v>
      </c>
      <c r="F33" s="16" t="s">
        <v>26</v>
      </c>
      <c r="G33" s="16" t="s">
        <v>161</v>
      </c>
      <c r="H33" s="16">
        <v>2</v>
      </c>
      <c r="I33" s="16">
        <v>36</v>
      </c>
      <c r="J33" s="16">
        <v>36</v>
      </c>
      <c r="K33" s="16">
        <v>0</v>
      </c>
      <c r="L33" s="25" t="s">
        <v>162</v>
      </c>
      <c r="M33" s="26"/>
      <c r="N33" s="26"/>
      <c r="O33" s="26"/>
      <c r="P33" s="26"/>
      <c r="Q33" s="26"/>
      <c r="R33" s="26"/>
      <c r="S33" s="15" t="s">
        <v>163</v>
      </c>
      <c r="T33" s="33" t="s">
        <v>112</v>
      </c>
      <c r="U33" s="31" t="s">
        <v>247</v>
      </c>
    </row>
    <row r="34" ht="105" customHeight="1" spans="1:21">
      <c r="A34" s="18"/>
      <c r="B34" s="19"/>
      <c r="C34" s="15">
        <v>29</v>
      </c>
      <c r="D34" s="116" t="s">
        <v>248</v>
      </c>
      <c r="E34" s="23" t="s">
        <v>249</v>
      </c>
      <c r="F34" s="16" t="s">
        <v>26</v>
      </c>
      <c r="G34" s="16" t="s">
        <v>161</v>
      </c>
      <c r="H34" s="16">
        <v>2</v>
      </c>
      <c r="I34" s="16">
        <v>36</v>
      </c>
      <c r="J34" s="16">
        <v>36</v>
      </c>
      <c r="K34" s="16">
        <v>0</v>
      </c>
      <c r="L34" s="25" t="s">
        <v>162</v>
      </c>
      <c r="M34" s="15"/>
      <c r="N34" s="15"/>
      <c r="O34" s="15"/>
      <c r="P34" s="15"/>
      <c r="Q34" s="15"/>
      <c r="R34" s="15"/>
      <c r="S34" s="15" t="s">
        <v>163</v>
      </c>
      <c r="T34" s="33" t="s">
        <v>164</v>
      </c>
      <c r="U34" s="34" t="s">
        <v>250</v>
      </c>
    </row>
    <row r="35" ht="106" customHeight="1" spans="1:21">
      <c r="A35" s="18"/>
      <c r="B35" s="19"/>
      <c r="C35" s="15">
        <v>30</v>
      </c>
      <c r="D35" s="116" t="s">
        <v>251</v>
      </c>
      <c r="E35" s="23" t="s">
        <v>252</v>
      </c>
      <c r="F35" s="16" t="s">
        <v>26</v>
      </c>
      <c r="G35" s="16" t="s">
        <v>161</v>
      </c>
      <c r="H35" s="16">
        <v>2</v>
      </c>
      <c r="I35" s="16">
        <v>36</v>
      </c>
      <c r="J35" s="16">
        <v>36</v>
      </c>
      <c r="K35" s="16">
        <v>0</v>
      </c>
      <c r="L35" s="25" t="s">
        <v>162</v>
      </c>
      <c r="M35" s="15"/>
      <c r="N35" s="15"/>
      <c r="O35" s="15"/>
      <c r="P35" s="15"/>
      <c r="Q35" s="15"/>
      <c r="R35" s="15"/>
      <c r="S35" s="15" t="s">
        <v>163</v>
      </c>
      <c r="T35" s="33" t="s">
        <v>164</v>
      </c>
      <c r="U35" s="31" t="s">
        <v>253</v>
      </c>
    </row>
    <row r="36" ht="125" customHeight="1" spans="1:21">
      <c r="A36" s="18"/>
      <c r="B36" s="19"/>
      <c r="C36" s="15">
        <v>31</v>
      </c>
      <c r="D36" s="116" t="s">
        <v>254</v>
      </c>
      <c r="E36" s="23" t="s">
        <v>255</v>
      </c>
      <c r="F36" s="16" t="s">
        <v>26</v>
      </c>
      <c r="G36" s="16" t="s">
        <v>161</v>
      </c>
      <c r="H36" s="16">
        <v>2</v>
      </c>
      <c r="I36" s="16">
        <v>36</v>
      </c>
      <c r="J36" s="16">
        <v>36</v>
      </c>
      <c r="K36" s="16">
        <v>0</v>
      </c>
      <c r="L36" s="25" t="s">
        <v>162</v>
      </c>
      <c r="M36" s="15"/>
      <c r="N36" s="15"/>
      <c r="O36" s="15"/>
      <c r="P36" s="15"/>
      <c r="Q36" s="15"/>
      <c r="R36" s="15"/>
      <c r="S36" s="15" t="s">
        <v>163</v>
      </c>
      <c r="T36" s="33" t="s">
        <v>164</v>
      </c>
      <c r="U36" s="31" t="s">
        <v>256</v>
      </c>
    </row>
    <row r="37" ht="82" customHeight="1" spans="1:21">
      <c r="A37" s="18"/>
      <c r="B37" s="19"/>
      <c r="C37" s="15">
        <v>32</v>
      </c>
      <c r="D37" s="116" t="s">
        <v>257</v>
      </c>
      <c r="E37" s="23" t="s">
        <v>63</v>
      </c>
      <c r="F37" s="16" t="s">
        <v>26</v>
      </c>
      <c r="G37" s="16" t="s">
        <v>161</v>
      </c>
      <c r="H37" s="16">
        <v>2</v>
      </c>
      <c r="I37" s="16">
        <v>36</v>
      </c>
      <c r="J37" s="16">
        <v>36</v>
      </c>
      <c r="K37" s="16">
        <v>0</v>
      </c>
      <c r="L37" s="25" t="s">
        <v>162</v>
      </c>
      <c r="M37" s="15"/>
      <c r="N37" s="15"/>
      <c r="O37" s="15"/>
      <c r="P37" s="15"/>
      <c r="Q37" s="15"/>
      <c r="R37" s="15"/>
      <c r="S37" s="15" t="s">
        <v>163</v>
      </c>
      <c r="T37" s="33" t="s">
        <v>164</v>
      </c>
      <c r="U37" s="31" t="s">
        <v>258</v>
      </c>
    </row>
    <row r="38" ht="54" customHeight="1" spans="1:21">
      <c r="A38" s="18"/>
      <c r="B38" s="19"/>
      <c r="C38" s="15">
        <v>33</v>
      </c>
      <c r="D38" s="116" t="s">
        <v>259</v>
      </c>
      <c r="E38" s="23" t="s">
        <v>260</v>
      </c>
      <c r="F38" s="16" t="s">
        <v>26</v>
      </c>
      <c r="G38" s="16" t="s">
        <v>161</v>
      </c>
      <c r="H38" s="16">
        <v>2</v>
      </c>
      <c r="I38" s="16">
        <v>36</v>
      </c>
      <c r="J38" s="16">
        <v>36</v>
      </c>
      <c r="K38" s="16">
        <v>0</v>
      </c>
      <c r="L38" s="25" t="s">
        <v>162</v>
      </c>
      <c r="M38" s="15"/>
      <c r="N38" s="15"/>
      <c r="O38" s="15"/>
      <c r="P38" s="15"/>
      <c r="Q38" s="15"/>
      <c r="R38" s="15"/>
      <c r="S38" s="15" t="s">
        <v>163</v>
      </c>
      <c r="T38" s="33" t="s">
        <v>164</v>
      </c>
      <c r="U38" s="31" t="s">
        <v>261</v>
      </c>
    </row>
    <row r="39" ht="92" customHeight="1" spans="1:21">
      <c r="A39" s="18"/>
      <c r="B39" s="19"/>
      <c r="C39" s="15">
        <v>34</v>
      </c>
      <c r="D39" s="116" t="s">
        <v>262</v>
      </c>
      <c r="E39" s="23" t="s">
        <v>263</v>
      </c>
      <c r="F39" s="16" t="s">
        <v>26</v>
      </c>
      <c r="G39" s="16" t="s">
        <v>161</v>
      </c>
      <c r="H39" s="16">
        <v>2</v>
      </c>
      <c r="I39" s="16">
        <v>36</v>
      </c>
      <c r="J39" s="16">
        <v>36</v>
      </c>
      <c r="K39" s="16">
        <v>0</v>
      </c>
      <c r="L39" s="25" t="s">
        <v>162</v>
      </c>
      <c r="M39" s="15"/>
      <c r="N39" s="15"/>
      <c r="O39" s="15"/>
      <c r="P39" s="15"/>
      <c r="Q39" s="15"/>
      <c r="R39" s="15"/>
      <c r="S39" s="15" t="s">
        <v>163</v>
      </c>
      <c r="T39" s="33" t="s">
        <v>164</v>
      </c>
      <c r="U39" s="31" t="s">
        <v>264</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教学进程总体安排表（物联网五年）</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齐v</cp:lastModifiedBy>
  <dcterms:created xsi:type="dcterms:W3CDTF">2023-06-03T03:09:00Z</dcterms:created>
  <dcterms:modified xsi:type="dcterms:W3CDTF">2024-05-07T06:39:38Z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84A3143BE555487AB2B69940E1FF297C_11</vt:lpwstr>
  </property>
  <property fmtid="{D5CDD505-2E9C-101B-9397-08002B2CF9AE}" pid="3" name="KSOProductBuildVer">
    <vt:lpwstr>2052-11.1.0.14252</vt:lpwstr>
  </property>
</Properties>
</file>